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296725e7434569/Área de Trabalho/"/>
    </mc:Choice>
  </mc:AlternateContent>
  <xr:revisionPtr revIDLastSave="62" documentId="13_ncr:1_{4EE6B4F4-292B-4036-B49A-723E96DE7BDC}" xr6:coauthVersionLast="47" xr6:coauthVersionMax="47" xr10:uidLastSave="{6732162C-C920-4F6B-924B-E740C5359D32}"/>
  <bookViews>
    <workbookView xWindow="30" yWindow="60" windowWidth="20460" windowHeight="11460" tabRatio="587" xr2:uid="{00000000-000D-0000-FFFF-FFFF00000000}"/>
  </bookViews>
  <sheets>
    <sheet name="Folha de Pagto-Fevereiro 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" i="3" l="1"/>
  <c r="AF50" i="3"/>
  <c r="AE50" i="3"/>
  <c r="AD50" i="3"/>
  <c r="AB50" i="3"/>
  <c r="AA50" i="3"/>
  <c r="C50" i="3"/>
  <c r="D50" i="3"/>
  <c r="E50" i="3"/>
  <c r="F50" i="3"/>
  <c r="H50" i="3"/>
  <c r="U50" i="3"/>
  <c r="X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Z8" i="3"/>
  <c r="AF25" i="3"/>
  <c r="Z25" i="3"/>
  <c r="Z23" i="3"/>
  <c r="Z28" i="3"/>
  <c r="Z36" i="3"/>
  <c r="Z32" i="3"/>
  <c r="AC50" i="3"/>
  <c r="Z26" i="3"/>
  <c r="Z24" i="3"/>
  <c r="Z48" i="3"/>
  <c r="Z42" i="3"/>
  <c r="Z40" i="3"/>
  <c r="Z34" i="3"/>
  <c r="Z29" i="3"/>
  <c r="Z27" i="3"/>
  <c r="Z17" i="3"/>
  <c r="Z13" i="3"/>
  <c r="Z11" i="3"/>
  <c r="O50" i="3"/>
  <c r="Q50" i="3"/>
  <c r="R50" i="3"/>
  <c r="T50" i="3"/>
  <c r="Z49" i="3"/>
  <c r="Z46" i="3"/>
  <c r="Z31" i="3"/>
  <c r="Z43" i="3"/>
  <c r="Z30" i="3"/>
  <c r="S50" i="3"/>
  <c r="Z10" i="3"/>
  <c r="AF23" i="3" l="1"/>
  <c r="AF34" i="3"/>
  <c r="AF28" i="3"/>
  <c r="AF32" i="3"/>
  <c r="AF48" i="3"/>
  <c r="AF17" i="3"/>
  <c r="AF27" i="3"/>
  <c r="AF40" i="3"/>
  <c r="AF26" i="3"/>
  <c r="AF13" i="3"/>
  <c r="AF29" i="3"/>
  <c r="AF24" i="3"/>
  <c r="AF42" i="3"/>
  <c r="AF49" i="3"/>
  <c r="AF46" i="3"/>
  <c r="AF31" i="3"/>
  <c r="AF43" i="3"/>
  <c r="AF30" i="3"/>
  <c r="Z33" i="3"/>
  <c r="AF33" i="3" l="1"/>
  <c r="AE8" i="3"/>
  <c r="AF8" i="3" l="1"/>
  <c r="Z41" i="3" l="1"/>
  <c r="AF41" i="3" l="1"/>
  <c r="Z47" i="3"/>
  <c r="Z45" i="3"/>
  <c r="Z44" i="3"/>
  <c r="Z39" i="3"/>
  <c r="Z38" i="3"/>
  <c r="Z37" i="3"/>
  <c r="Z35" i="3"/>
  <c r="Z22" i="3"/>
  <c r="Z21" i="3"/>
  <c r="Z20" i="3"/>
  <c r="Z19" i="3"/>
  <c r="Z18" i="3"/>
  <c r="Z16" i="3"/>
  <c r="Z15" i="3"/>
  <c r="Z14" i="3"/>
  <c r="Z12" i="3"/>
  <c r="Z9" i="3"/>
  <c r="Z50" i="3" l="1"/>
  <c r="W50" i="3" l="1"/>
  <c r="P50" i="3" l="1"/>
  <c r="J50" i="3"/>
  <c r="G50" i="3"/>
  <c r="AF37" i="3" l="1"/>
  <c r="AF36" i="3"/>
  <c r="AF35" i="3"/>
  <c r="AF11" i="3" l="1"/>
  <c r="AF18" i="3"/>
  <c r="AF9" i="3"/>
  <c r="AF14" i="3"/>
  <c r="AF15" i="3"/>
  <c r="AF19" i="3"/>
  <c r="AF21" i="3"/>
  <c r="AF10" i="3"/>
  <c r="AF12" i="3"/>
  <c r="AF16" i="3"/>
  <c r="AF20" i="3"/>
  <c r="AF22" i="3"/>
  <c r="AF47" i="3"/>
  <c r="AF45" i="3"/>
  <c r="AF44" i="3"/>
  <c r="AF39" i="3"/>
  <c r="AF38" i="3"/>
</calcChain>
</file>

<file path=xl/sharedStrings.xml><?xml version="1.0" encoding="utf-8"?>
<sst xmlns="http://schemas.openxmlformats.org/spreadsheetml/2006/main" count="92" uniqueCount="91">
  <si>
    <t>Folha Sintética - Folha de Pagamento</t>
  </si>
  <si>
    <t>CONSELHO REGIONAL DE ODONTOLOGIA DE PERNAMBUCO - CNPJ: 11.735.263/0001-65</t>
  </si>
  <si>
    <t>Código</t>
  </si>
  <si>
    <t>Proventos</t>
  </si>
  <si>
    <t>Descontos</t>
  </si>
  <si>
    <t>Líquido</t>
  </si>
  <si>
    <t>HE - 50%</t>
  </si>
  <si>
    <t>HE - 100%</t>
  </si>
  <si>
    <t>Fardamento</t>
  </si>
  <si>
    <t>Total</t>
  </si>
  <si>
    <t>INSS</t>
  </si>
  <si>
    <t>IRRF</t>
  </si>
  <si>
    <t>Outros</t>
  </si>
  <si>
    <t>000007</t>
  </si>
  <si>
    <t>Adinete Eliezer do Prado</t>
  </si>
  <si>
    <t>000076</t>
  </si>
  <si>
    <t>000081</t>
  </si>
  <si>
    <t xml:space="preserve">Fabrício Argenta Betto                                          </t>
  </si>
  <si>
    <t>000083</t>
  </si>
  <si>
    <t>José Augusto Jesus Alves dos Santos</t>
  </si>
  <si>
    <t>000070</t>
  </si>
  <si>
    <t xml:space="preserve">Kelly Beatriz de Souza Pires </t>
  </si>
  <si>
    <t>000055</t>
  </si>
  <si>
    <t>Manuela Oliveira Costa</t>
  </si>
  <si>
    <t>Maria do Socorro de Moura Silva</t>
  </si>
  <si>
    <t>000082</t>
  </si>
  <si>
    <t>Marianne Fernandes Alcântara de Souza</t>
  </si>
  <si>
    <t>000084</t>
  </si>
  <si>
    <t>Sâmara Maria Santos de Macedo</t>
  </si>
  <si>
    <t>000001</t>
  </si>
  <si>
    <t>000053</t>
  </si>
  <si>
    <t>000067</t>
  </si>
  <si>
    <t>Windson Florêncio de Morais</t>
  </si>
  <si>
    <t>000049</t>
  </si>
  <si>
    <t>Alexandre Nunes Herculano</t>
  </si>
  <si>
    <t>000063</t>
  </si>
  <si>
    <t>000064</t>
  </si>
  <si>
    <t>Andréa Stephanie de Lima Diniz</t>
  </si>
  <si>
    <t>000077</t>
  </si>
  <si>
    <t>000072</t>
  </si>
  <si>
    <t>Paulo Henrique Pereira Cavalcanti</t>
  </si>
  <si>
    <t>000065</t>
  </si>
  <si>
    <t>Vitor Carlos Marques Souto Maior</t>
  </si>
  <si>
    <t>Empregados</t>
  </si>
  <si>
    <t>Danielle Maria Frej Lemos Pereira</t>
  </si>
  <si>
    <t>Salário Maternidade</t>
  </si>
  <si>
    <t>Carlos Antônio de Paiva Araújo</t>
  </si>
  <si>
    <t>Regina Célia Aguiar Rocha</t>
  </si>
  <si>
    <t xml:space="preserve">Diária </t>
  </si>
  <si>
    <t>Silvani Cecília de Morais</t>
  </si>
  <si>
    <t>Thaís Melyssa Pontes</t>
  </si>
  <si>
    <t>Anderson Candeia da Silva Júnior</t>
  </si>
  <si>
    <t xml:space="preserve">Fabrícia Soares Rodrigues </t>
  </si>
  <si>
    <t>Salário Família</t>
  </si>
  <si>
    <t>Remuneração Base</t>
  </si>
  <si>
    <t>Gratificação</t>
  </si>
  <si>
    <t>Diferença de 13º Salário</t>
  </si>
  <si>
    <t>Diferença Salarial</t>
  </si>
  <si>
    <t>Descanso Semanal Remunerado</t>
  </si>
  <si>
    <t>Aux. Transporte</t>
  </si>
  <si>
    <t>Juliana Rafaelle Couto Silva Fonsêca</t>
  </si>
  <si>
    <t>Adriana Sampaio Souza Alves</t>
  </si>
  <si>
    <t>Palloma Faria Brandão</t>
  </si>
  <si>
    <t>João Carlos Hazin de Godoy</t>
  </si>
  <si>
    <t>Natália Fernandes Pessoa Mascena</t>
  </si>
  <si>
    <t>Dif. Salário Maternidade</t>
  </si>
  <si>
    <t>Dif. Gratificação</t>
  </si>
  <si>
    <t>Luiz Henrique Francisco de Albuquerque Filho</t>
  </si>
  <si>
    <t>RANILSON NERY DE SOUZA SOARES SA</t>
  </si>
  <si>
    <t>ELIZABETE REGINA PEREIRA DOS SANTOS</t>
  </si>
  <si>
    <t>Jaqueline Maria Machado Paz</t>
  </si>
  <si>
    <t>Juliana Fernandes dos Santos</t>
  </si>
  <si>
    <t>Rodrigo Pereira Pyrrho</t>
  </si>
  <si>
    <t>Fellipe José Licarião de Souza Melo</t>
  </si>
  <si>
    <t>Jaime Jose Muniz Rabelo</t>
  </si>
  <si>
    <t>Luma de Vasconcelos Menezes</t>
  </si>
  <si>
    <t>Aline Texeira de Souza</t>
  </si>
  <si>
    <t>Carlos Felipe Siqueira Torreão de Borja</t>
  </si>
  <si>
    <t>Guilherme Sávio da Mota Godoy</t>
  </si>
  <si>
    <t>Isabelle Lopes Barbosa Fontenele de Andrade</t>
  </si>
  <si>
    <t>Diferença de Férias</t>
  </si>
  <si>
    <t>CLÁUDIA PEREIRA DA SILVA</t>
  </si>
  <si>
    <t xml:space="preserve">Auxílio Alimentação </t>
  </si>
  <si>
    <t xml:space="preserve">Dif. Auxílio Alimentação </t>
  </si>
  <si>
    <t>Dif. Auxílio Alimentação</t>
  </si>
  <si>
    <t>Diárias</t>
  </si>
  <si>
    <t>Mychelline de Sousa Cavalcanti</t>
  </si>
  <si>
    <t>Igor Gabriel de Morais Santos</t>
  </si>
  <si>
    <t>Brunna Stefany Barros Correia da Silva</t>
  </si>
  <si>
    <t>(42 Empregados)</t>
  </si>
  <si>
    <t>Mês/Ano: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</si>
</sst>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/>
    <xf numFmtId="44" fontId="0" fillId="0" borderId="0" xfId="0" applyNumberFormat="1" applyAlignment="1">
      <alignment vertical="center"/>
    </xf>
    <xf numFmtId="43" fontId="5" fillId="2" borderId="1" xfId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/>
    </xf>
    <xf numFmtId="43" fontId="7" fillId="0" borderId="1" xfId="2" applyNumberFormat="1" applyFont="1" applyBorder="1" applyAlignment="1">
      <alignment vertical="center"/>
    </xf>
    <xf numFmtId="43" fontId="9" fillId="2" borderId="1" xfId="2" applyNumberFormat="1" applyFont="1" applyFill="1" applyBorder="1" applyAlignment="1">
      <alignment horizontal="left" vertical="center"/>
    </xf>
    <xf numFmtId="43" fontId="10" fillId="0" borderId="1" xfId="2" applyNumberFormat="1" applyFont="1" applyBorder="1" applyAlignment="1">
      <alignment horizontal="left" vertical="center" shrinkToFit="1"/>
    </xf>
    <xf numFmtId="43" fontId="7" fillId="0" borderId="1" xfId="2" applyNumberFormat="1" applyFont="1" applyBorder="1" applyAlignment="1">
      <alignment horizontal="left" vertical="center"/>
    </xf>
    <xf numFmtId="43" fontId="11" fillId="3" borderId="1" xfId="2" applyNumberFormat="1" applyFont="1" applyFill="1" applyBorder="1" applyAlignment="1">
      <alignment horizontal="left" vertical="center"/>
    </xf>
    <xf numFmtId="43" fontId="7" fillId="4" borderId="1" xfId="2" applyNumberFormat="1" applyFont="1" applyFill="1" applyBorder="1" applyAlignment="1">
      <alignment horizontal="left" vertical="center"/>
    </xf>
    <xf numFmtId="43" fontId="7" fillId="0" borderId="1" xfId="2" applyNumberFormat="1" applyFont="1" applyFill="1" applyBorder="1" applyAlignment="1">
      <alignment vertical="center"/>
    </xf>
    <xf numFmtId="43" fontId="7" fillId="0" borderId="1" xfId="2" applyNumberFormat="1" applyFont="1" applyFill="1" applyBorder="1" applyAlignment="1">
      <alignment horizontal="left" vertical="center"/>
    </xf>
    <xf numFmtId="44" fontId="9" fillId="0" borderId="1" xfId="2" applyFont="1" applyBorder="1" applyAlignment="1">
      <alignment vertical="center"/>
    </xf>
    <xf numFmtId="44" fontId="9" fillId="2" borderId="1" xfId="2" applyFont="1" applyFill="1" applyBorder="1" applyAlignment="1">
      <alignment horizontal="left" vertical="center"/>
    </xf>
    <xf numFmtId="44" fontId="11" fillId="3" borderId="1" xfId="2" applyFont="1" applyFill="1" applyBorder="1" applyAlignment="1">
      <alignment horizontal="left" vertical="center"/>
    </xf>
    <xf numFmtId="43" fontId="12" fillId="0" borderId="1" xfId="1" applyFont="1" applyBorder="1" applyAlignment="1">
      <alignment horizontal="center" vertical="center"/>
    </xf>
    <xf numFmtId="43" fontId="12" fillId="0" borderId="1" xfId="1" applyFont="1" applyFill="1" applyBorder="1" applyAlignment="1">
      <alignment horizontal="left" vertical="center"/>
    </xf>
    <xf numFmtId="49" fontId="12" fillId="0" borderId="1" xfId="1" applyNumberFormat="1" applyFont="1" applyBorder="1" applyAlignment="1">
      <alignment horizontal="center" vertical="center"/>
    </xf>
    <xf numFmtId="43" fontId="12" fillId="0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3" fontId="7" fillId="0" borderId="1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43" fontId="3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32</xdr:col>
      <xdr:colOff>49742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488DA7-28F4-461C-9434-CA668D7F0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0"/>
          <a:ext cx="3429000" cy="533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3"/>
  <sheetViews>
    <sheetView showGridLines="0" tabSelected="1" zoomScale="84" zoomScaleNormal="84" workbookViewId="0">
      <pane xSplit="2" ySplit="7" topLeftCell="H47" activePane="bottomRight" state="frozen"/>
      <selection pane="topRight" activeCell="C1" sqref="C1"/>
      <selection pane="bottomLeft" activeCell="A8" sqref="A8"/>
      <selection pane="bottomRight" activeCell="U51" sqref="U51"/>
    </sheetView>
  </sheetViews>
  <sheetFormatPr defaultRowHeight="12.75" x14ac:dyDescent="0.2"/>
  <cols>
    <col min="1" max="1" width="0.140625" customWidth="1"/>
    <col min="2" max="2" width="49.28515625" customWidth="1"/>
    <col min="3" max="3" width="17.42578125" customWidth="1"/>
    <col min="4" max="5" width="15" customWidth="1"/>
    <col min="6" max="6" width="15.28515625" customWidth="1"/>
    <col min="7" max="7" width="9.28515625" hidden="1" customWidth="1"/>
    <col min="8" max="8" width="17.28515625" customWidth="1"/>
    <col min="9" max="9" width="9.28515625" hidden="1" customWidth="1"/>
    <col min="10" max="13" width="15" hidden="1" customWidth="1"/>
    <col min="14" max="14" width="11.5703125" hidden="1" customWidth="1"/>
    <col min="15" max="15" width="16.28515625" hidden="1" customWidth="1"/>
    <col min="16" max="16" width="9.140625" hidden="1" customWidth="1"/>
    <col min="17" max="17" width="18" hidden="1" customWidth="1"/>
    <col min="18" max="18" width="12.42578125" hidden="1" customWidth="1"/>
    <col min="19" max="19" width="2" hidden="1" customWidth="1"/>
    <col min="20" max="20" width="16.7109375" hidden="1" customWidth="1"/>
    <col min="21" max="21" width="17" customWidth="1"/>
    <col min="22" max="23" width="17" hidden="1" customWidth="1"/>
    <col min="24" max="24" width="13.28515625" customWidth="1"/>
    <col min="25" max="25" width="18.140625" customWidth="1"/>
    <col min="26" max="26" width="20" bestFit="1" customWidth="1"/>
    <col min="27" max="27" width="16.42578125" customWidth="1"/>
    <col min="28" max="28" width="17.85546875" customWidth="1"/>
    <col min="29" max="29" width="17.85546875" hidden="1" customWidth="1"/>
    <col min="30" max="31" width="16.28515625" customWidth="1"/>
    <col min="32" max="32" width="18" bestFit="1" customWidth="1"/>
    <col min="33" max="33" width="13.28515625" bestFit="1" customWidth="1"/>
  </cols>
  <sheetData>
    <row r="1" spans="1:32" x14ac:dyDescent="0.2">
      <c r="A1" s="3" t="s">
        <v>0</v>
      </c>
      <c r="B1" s="3"/>
      <c r="C1" s="1"/>
      <c r="D1" s="1"/>
      <c r="E1" s="1"/>
      <c r="AA1" s="2"/>
    </row>
    <row r="2" spans="1:32" x14ac:dyDescent="0.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x14ac:dyDescent="0.2">
      <c r="A3" s="33" t="s">
        <v>90</v>
      </c>
      <c r="B3" s="33"/>
      <c r="C3" s="1"/>
      <c r="D3" s="1"/>
      <c r="E3" s="1"/>
    </row>
    <row r="6" spans="1:32" x14ac:dyDescent="0.2">
      <c r="A6" s="34" t="s">
        <v>2</v>
      </c>
      <c r="B6" s="35" t="s">
        <v>43</v>
      </c>
      <c r="C6" s="36" t="s">
        <v>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7" t="s">
        <v>4</v>
      </c>
      <c r="AB6" s="37"/>
      <c r="AC6" s="37"/>
      <c r="AD6" s="37"/>
      <c r="AE6" s="37"/>
      <c r="AF6" s="38" t="s">
        <v>5</v>
      </c>
    </row>
    <row r="7" spans="1:32" ht="191.25" x14ac:dyDescent="0.2">
      <c r="A7" s="34"/>
      <c r="B7" s="35"/>
      <c r="C7" s="7" t="s">
        <v>54</v>
      </c>
      <c r="D7" s="7" t="s">
        <v>45</v>
      </c>
      <c r="E7" s="7" t="s">
        <v>85</v>
      </c>
      <c r="F7" s="8" t="s">
        <v>6</v>
      </c>
      <c r="G7" s="7" t="s">
        <v>7</v>
      </c>
      <c r="H7" s="7" t="s">
        <v>55</v>
      </c>
      <c r="I7" s="7"/>
      <c r="J7" s="7" t="s">
        <v>80</v>
      </c>
      <c r="K7" s="7"/>
      <c r="L7" s="7"/>
      <c r="M7" s="7"/>
      <c r="N7" s="7" t="s">
        <v>8</v>
      </c>
      <c r="O7" s="7"/>
      <c r="P7" s="7" t="s">
        <v>56</v>
      </c>
      <c r="Q7" s="7" t="s">
        <v>57</v>
      </c>
      <c r="R7" s="7" t="s">
        <v>65</v>
      </c>
      <c r="S7" s="7" t="s">
        <v>53</v>
      </c>
      <c r="T7" s="7" t="s">
        <v>48</v>
      </c>
      <c r="U7" s="7" t="s">
        <v>59</v>
      </c>
      <c r="V7" s="7" t="s">
        <v>66</v>
      </c>
      <c r="W7" s="7" t="s">
        <v>83</v>
      </c>
      <c r="X7" s="7" t="s">
        <v>58</v>
      </c>
      <c r="Y7" s="7" t="s">
        <v>82</v>
      </c>
      <c r="Z7" s="8" t="s">
        <v>9</v>
      </c>
      <c r="AA7" s="9" t="s">
        <v>10</v>
      </c>
      <c r="AB7" s="9" t="s">
        <v>11</v>
      </c>
      <c r="AC7" s="9" t="s">
        <v>84</v>
      </c>
      <c r="AD7" s="9" t="s">
        <v>12</v>
      </c>
      <c r="AE7" s="9" t="s">
        <v>9</v>
      </c>
      <c r="AF7" s="38"/>
    </row>
    <row r="8" spans="1:32" s="4" customFormat="1" ht="33" customHeight="1" x14ac:dyDescent="0.2">
      <c r="A8" s="21"/>
      <c r="B8" s="22" t="s">
        <v>61</v>
      </c>
      <c r="C8" s="10">
        <v>2813.69</v>
      </c>
      <c r="D8" s="10">
        <v>0</v>
      </c>
      <c r="E8" s="10"/>
      <c r="F8" s="10">
        <v>0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0</v>
      </c>
      <c r="U8" s="10">
        <v>0</v>
      </c>
      <c r="V8" s="10"/>
      <c r="W8" s="10"/>
      <c r="X8" s="10">
        <v>0</v>
      </c>
      <c r="Y8" s="10">
        <v>873.4</v>
      </c>
      <c r="Z8" s="11">
        <f>SUM(C8:Y8)</f>
        <v>3687.09</v>
      </c>
      <c r="AA8" s="12">
        <v>240.96</v>
      </c>
      <c r="AB8" s="12">
        <v>50.15</v>
      </c>
      <c r="AC8" s="12"/>
      <c r="AD8" s="13">
        <v>243.69</v>
      </c>
      <c r="AE8" s="14">
        <f t="shared" ref="AE8" si="0">SUM(AA8:AD8)</f>
        <v>534.79999999999995</v>
      </c>
      <c r="AF8" s="15">
        <f t="shared" ref="AF8:AF49" si="1">Z8-AE8</f>
        <v>3152.29</v>
      </c>
    </row>
    <row r="9" spans="1:32" s="4" customFormat="1" ht="33" customHeight="1" x14ac:dyDescent="0.2">
      <c r="A9" s="23" t="s">
        <v>15</v>
      </c>
      <c r="B9" s="22" t="s">
        <v>46</v>
      </c>
      <c r="C9" s="28">
        <v>1333.33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>
        <v>0</v>
      </c>
      <c r="K9" s="10"/>
      <c r="L9" s="10"/>
      <c r="M9" s="10"/>
      <c r="N9" s="10">
        <v>0</v>
      </c>
      <c r="O9" s="10"/>
      <c r="P9" s="10"/>
      <c r="Q9" s="10"/>
      <c r="R9" s="10"/>
      <c r="S9" s="10"/>
      <c r="T9" s="10">
        <v>0</v>
      </c>
      <c r="U9" s="10">
        <v>0</v>
      </c>
      <c r="V9" s="10"/>
      <c r="W9" s="10"/>
      <c r="X9" s="10">
        <v>0</v>
      </c>
      <c r="Y9" s="10">
        <v>873.4</v>
      </c>
      <c r="Z9" s="11">
        <f t="shared" ref="Z9:Z35" si="2">SUM(C9:Y9)</f>
        <v>2206.73</v>
      </c>
      <c r="AA9" s="12">
        <v>113.8</v>
      </c>
      <c r="AB9" s="10">
        <v>0</v>
      </c>
      <c r="AC9" s="12"/>
      <c r="AD9" s="13">
        <v>614.64</v>
      </c>
      <c r="AE9" s="14">
        <f t="shared" ref="AE9:AE49" si="3">SUM(AA9:AD9)</f>
        <v>728.43999999999994</v>
      </c>
      <c r="AF9" s="15">
        <f t="shared" si="1"/>
        <v>1478.29</v>
      </c>
    </row>
    <row r="10" spans="1:32" s="4" customFormat="1" ht="33" customHeight="1" x14ac:dyDescent="0.2">
      <c r="A10" s="23" t="s">
        <v>16</v>
      </c>
      <c r="B10" s="24" t="s">
        <v>17</v>
      </c>
      <c r="C10" s="10">
        <v>7124.86</v>
      </c>
      <c r="D10" s="10">
        <v>0</v>
      </c>
      <c r="E10" s="10">
        <v>0</v>
      </c>
      <c r="F10" s="10">
        <v>297.44</v>
      </c>
      <c r="G10" s="10"/>
      <c r="H10" s="10">
        <v>1600</v>
      </c>
      <c r="I10" s="10"/>
      <c r="J10" s="10">
        <v>0</v>
      </c>
      <c r="K10" s="10"/>
      <c r="L10" s="10"/>
      <c r="M10" s="10"/>
      <c r="N10" s="10"/>
      <c r="O10" s="10"/>
      <c r="P10" s="10"/>
      <c r="Q10" s="10"/>
      <c r="R10" s="10"/>
      <c r="S10" s="10"/>
      <c r="T10" s="10">
        <v>0</v>
      </c>
      <c r="U10" s="10">
        <v>0</v>
      </c>
      <c r="V10" s="10"/>
      <c r="W10" s="10"/>
      <c r="X10" s="10">
        <v>49.57</v>
      </c>
      <c r="Y10" s="10">
        <v>873.4</v>
      </c>
      <c r="Z10" s="11">
        <f t="shared" si="2"/>
        <v>9945.2699999999986</v>
      </c>
      <c r="AA10" s="12">
        <v>877.22</v>
      </c>
      <c r="AB10" s="12">
        <v>1384.17</v>
      </c>
      <c r="AC10" s="12"/>
      <c r="AD10" s="13">
        <v>11</v>
      </c>
      <c r="AE10" s="14">
        <f t="shared" si="3"/>
        <v>2272.3900000000003</v>
      </c>
      <c r="AF10" s="15">
        <f t="shared" si="1"/>
        <v>7672.8799999999983</v>
      </c>
    </row>
    <row r="11" spans="1:32" s="4" customFormat="1" ht="33" customHeight="1" x14ac:dyDescent="0.2">
      <c r="A11" s="23" t="s">
        <v>18</v>
      </c>
      <c r="B11" s="24" t="s">
        <v>19</v>
      </c>
      <c r="C11" s="10">
        <v>2000</v>
      </c>
      <c r="D11" s="10">
        <v>0</v>
      </c>
      <c r="E11" s="10"/>
      <c r="F11" s="10">
        <v>0</v>
      </c>
      <c r="G11" s="10"/>
      <c r="H11" s="10">
        <v>300</v>
      </c>
      <c r="I11" s="10"/>
      <c r="J11" s="10">
        <v>0</v>
      </c>
      <c r="K11" s="10"/>
      <c r="L11" s="10"/>
      <c r="M11" s="10"/>
      <c r="N11" s="10"/>
      <c r="O11" s="10"/>
      <c r="P11" s="10"/>
      <c r="Q11" s="10"/>
      <c r="R11" s="10"/>
      <c r="S11" s="10"/>
      <c r="T11" s="10">
        <v>0</v>
      </c>
      <c r="U11" s="10">
        <v>0</v>
      </c>
      <c r="V11" s="10"/>
      <c r="W11" s="10"/>
      <c r="X11" s="10">
        <v>0</v>
      </c>
      <c r="Y11" s="10">
        <v>873.4</v>
      </c>
      <c r="Z11" s="11">
        <f t="shared" si="2"/>
        <v>3173.4</v>
      </c>
      <c r="AA11" s="13">
        <v>187.47</v>
      </c>
      <c r="AB11" s="10">
        <v>15.64</v>
      </c>
      <c r="AC11" s="12"/>
      <c r="AD11" s="13">
        <v>189.14</v>
      </c>
      <c r="AE11" s="14">
        <f t="shared" si="3"/>
        <v>392.25</v>
      </c>
      <c r="AF11" s="15">
        <f t="shared" si="1"/>
        <v>2781.15</v>
      </c>
    </row>
    <row r="12" spans="1:32" s="4" customFormat="1" ht="33" customHeight="1" x14ac:dyDescent="0.2">
      <c r="A12" s="23" t="s">
        <v>20</v>
      </c>
      <c r="B12" s="22" t="s">
        <v>21</v>
      </c>
      <c r="C12" s="10">
        <v>2000</v>
      </c>
      <c r="D12" s="10">
        <v>0</v>
      </c>
      <c r="E12" s="10"/>
      <c r="F12" s="10">
        <v>0</v>
      </c>
      <c r="G12" s="10"/>
      <c r="H12" s="10">
        <v>1200</v>
      </c>
      <c r="I12" s="10"/>
      <c r="J12" s="10">
        <v>0</v>
      </c>
      <c r="K12" s="10"/>
      <c r="L12" s="10"/>
      <c r="M12" s="10"/>
      <c r="N12" s="10"/>
      <c r="O12" s="10"/>
      <c r="P12" s="10"/>
      <c r="Q12" s="10"/>
      <c r="R12" s="10"/>
      <c r="S12" s="10"/>
      <c r="T12" s="10">
        <v>0</v>
      </c>
      <c r="U12" s="10">
        <v>0</v>
      </c>
      <c r="V12" s="10"/>
      <c r="W12" s="10"/>
      <c r="X12" s="10">
        <v>0</v>
      </c>
      <c r="Y12" s="10">
        <v>873.4</v>
      </c>
      <c r="Z12" s="11">
        <f t="shared" si="2"/>
        <v>4073.4</v>
      </c>
      <c r="AA12" s="13">
        <v>287.32</v>
      </c>
      <c r="AB12" s="10">
        <v>47.21</v>
      </c>
      <c r="AC12" s="12"/>
      <c r="AD12" s="13">
        <v>111</v>
      </c>
      <c r="AE12" s="14">
        <f t="shared" si="3"/>
        <v>445.53</v>
      </c>
      <c r="AF12" s="15">
        <f t="shared" si="1"/>
        <v>3627.87</v>
      </c>
    </row>
    <row r="13" spans="1:32" s="4" customFormat="1" ht="33" customHeight="1" x14ac:dyDescent="0.2">
      <c r="A13" s="23"/>
      <c r="B13" s="27" t="s">
        <v>67</v>
      </c>
      <c r="C13" s="10">
        <v>2000</v>
      </c>
      <c r="D13" s="10">
        <v>0</v>
      </c>
      <c r="E13" s="10">
        <v>0</v>
      </c>
      <c r="F13" s="10">
        <v>0</v>
      </c>
      <c r="G13" s="10">
        <v>0</v>
      </c>
      <c r="H13" s="10">
        <v>1200</v>
      </c>
      <c r="I13" s="10"/>
      <c r="J13" s="10">
        <v>0</v>
      </c>
      <c r="K13" s="10"/>
      <c r="L13" s="10"/>
      <c r="M13" s="10"/>
      <c r="N13" s="10">
        <v>0</v>
      </c>
      <c r="O13" s="10"/>
      <c r="P13" s="10"/>
      <c r="Q13" s="10"/>
      <c r="R13" s="10"/>
      <c r="S13" s="10"/>
      <c r="T13" s="10">
        <v>0</v>
      </c>
      <c r="U13" s="10">
        <v>0</v>
      </c>
      <c r="V13" s="10"/>
      <c r="W13" s="10"/>
      <c r="X13" s="10">
        <v>0</v>
      </c>
      <c r="Y13" s="10">
        <v>873.4</v>
      </c>
      <c r="Z13" s="11">
        <f t="shared" si="2"/>
        <v>4073.4</v>
      </c>
      <c r="AA13" s="13">
        <v>287.32</v>
      </c>
      <c r="AB13" s="10">
        <v>82.1</v>
      </c>
      <c r="AC13" s="12"/>
      <c r="AD13" s="13">
        <v>131.84</v>
      </c>
      <c r="AE13" s="14">
        <f t="shared" si="3"/>
        <v>501.26</v>
      </c>
      <c r="AF13" s="15">
        <f t="shared" si="1"/>
        <v>3572.1400000000003</v>
      </c>
    </row>
    <row r="14" spans="1:32" s="4" customFormat="1" ht="33" customHeight="1" x14ac:dyDescent="0.2">
      <c r="A14" s="21" t="s">
        <v>22</v>
      </c>
      <c r="B14" s="22" t="s">
        <v>23</v>
      </c>
      <c r="C14" s="10">
        <v>1733.33</v>
      </c>
      <c r="D14" s="10">
        <v>0</v>
      </c>
      <c r="E14" s="10"/>
      <c r="F14" s="10">
        <v>0</v>
      </c>
      <c r="G14" s="10">
        <v>0</v>
      </c>
      <c r="H14" s="10"/>
      <c r="I14" s="10"/>
      <c r="J14" s="10">
        <v>0</v>
      </c>
      <c r="K14" s="10"/>
      <c r="L14" s="10"/>
      <c r="M14" s="10"/>
      <c r="N14" s="10">
        <v>0</v>
      </c>
      <c r="O14" s="10"/>
      <c r="P14" s="10"/>
      <c r="Q14" s="10"/>
      <c r="R14" s="10"/>
      <c r="S14" s="10"/>
      <c r="T14" s="10">
        <v>0</v>
      </c>
      <c r="U14" s="10">
        <v>0</v>
      </c>
      <c r="V14" s="10"/>
      <c r="W14" s="10"/>
      <c r="X14" s="10">
        <v>0</v>
      </c>
      <c r="Y14" s="10">
        <v>873.4</v>
      </c>
      <c r="Z14" s="11">
        <f t="shared" si="2"/>
        <v>2606.73</v>
      </c>
      <c r="AA14" s="13">
        <v>139.15</v>
      </c>
      <c r="AB14" s="10">
        <v>0</v>
      </c>
      <c r="AC14" s="12"/>
      <c r="AD14" s="13">
        <v>24.77</v>
      </c>
      <c r="AE14" s="14">
        <f t="shared" si="3"/>
        <v>163.92000000000002</v>
      </c>
      <c r="AF14" s="15">
        <f t="shared" si="1"/>
        <v>2442.81</v>
      </c>
    </row>
    <row r="15" spans="1:32" s="4" customFormat="1" ht="33" customHeight="1" x14ac:dyDescent="0.2">
      <c r="A15" s="21">
        <v>171</v>
      </c>
      <c r="B15" s="22" t="s">
        <v>24</v>
      </c>
      <c r="C15" s="28">
        <v>2316.2600000000002</v>
      </c>
      <c r="D15" s="10">
        <v>0</v>
      </c>
      <c r="E15" s="10">
        <v>0</v>
      </c>
      <c r="F15" s="10">
        <v>0</v>
      </c>
      <c r="G15" s="10"/>
      <c r="H15" s="10">
        <v>0</v>
      </c>
      <c r="I15" s="10"/>
      <c r="J15" s="10"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>
        <v>0</v>
      </c>
      <c r="U15" s="10">
        <v>0</v>
      </c>
      <c r="V15" s="10"/>
      <c r="W15" s="10"/>
      <c r="X15" s="10">
        <v>0</v>
      </c>
      <c r="Y15" s="10">
        <v>873.4</v>
      </c>
      <c r="Z15" s="11">
        <f t="shared" si="2"/>
        <v>3189.6600000000003</v>
      </c>
      <c r="AA15" s="27">
        <v>188.93</v>
      </c>
      <c r="AB15" s="10">
        <v>16.75</v>
      </c>
      <c r="AC15" s="12"/>
      <c r="AD15" s="13">
        <v>103.65</v>
      </c>
      <c r="AE15" s="14">
        <f t="shared" si="3"/>
        <v>309.33000000000004</v>
      </c>
      <c r="AF15" s="15">
        <f t="shared" si="1"/>
        <v>2880.3300000000004</v>
      </c>
    </row>
    <row r="16" spans="1:32" s="4" customFormat="1" ht="33" customHeight="1" x14ac:dyDescent="0.2">
      <c r="A16" s="23" t="s">
        <v>25</v>
      </c>
      <c r="B16" s="22" t="s">
        <v>26</v>
      </c>
      <c r="C16" s="10">
        <v>2813.69</v>
      </c>
      <c r="D16" s="10">
        <v>0</v>
      </c>
      <c r="E16" s="10"/>
      <c r="F16" s="10"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0</v>
      </c>
      <c r="U16" s="10">
        <v>0</v>
      </c>
      <c r="V16" s="10"/>
      <c r="W16" s="10"/>
      <c r="X16" s="10">
        <v>0</v>
      </c>
      <c r="Y16" s="10">
        <v>873.4</v>
      </c>
      <c r="Z16" s="11">
        <f t="shared" si="2"/>
        <v>3687.09</v>
      </c>
      <c r="AA16" s="13">
        <v>240.96</v>
      </c>
      <c r="AB16" s="10">
        <v>50.15</v>
      </c>
      <c r="AC16" s="12"/>
      <c r="AD16" s="13">
        <v>123.55</v>
      </c>
      <c r="AE16" s="14">
        <f t="shared" si="3"/>
        <v>414.66</v>
      </c>
      <c r="AF16" s="15">
        <f t="shared" si="1"/>
        <v>3272.4300000000003</v>
      </c>
    </row>
    <row r="17" spans="1:33" s="4" customFormat="1" ht="33" customHeight="1" x14ac:dyDescent="0.2">
      <c r="A17" s="23"/>
      <c r="B17" s="29" t="s">
        <v>68</v>
      </c>
      <c r="C17" s="10">
        <v>1000</v>
      </c>
      <c r="D17" s="10">
        <v>0</v>
      </c>
      <c r="E17" s="10"/>
      <c r="F17" s="10">
        <v>0</v>
      </c>
      <c r="G17" s="10">
        <v>0</v>
      </c>
      <c r="H17" s="10"/>
      <c r="I17" s="10"/>
      <c r="J17" s="10">
        <v>0</v>
      </c>
      <c r="K17" s="10"/>
      <c r="L17" s="10"/>
      <c r="M17" s="10"/>
      <c r="N17" s="10">
        <v>0</v>
      </c>
      <c r="O17" s="10"/>
      <c r="P17" s="10"/>
      <c r="Q17" s="10"/>
      <c r="R17" s="10"/>
      <c r="S17" s="10"/>
      <c r="T17" s="10">
        <v>0</v>
      </c>
      <c r="U17" s="10">
        <v>0</v>
      </c>
      <c r="V17" s="10"/>
      <c r="W17" s="10"/>
      <c r="X17" s="10">
        <v>0</v>
      </c>
      <c r="Y17" s="10">
        <v>873.4</v>
      </c>
      <c r="Z17" s="11">
        <f t="shared" si="2"/>
        <v>1873.4</v>
      </c>
      <c r="AA17" s="13">
        <v>90</v>
      </c>
      <c r="AB17" s="10">
        <v>0</v>
      </c>
      <c r="AC17" s="12"/>
      <c r="AD17" s="13">
        <v>0</v>
      </c>
      <c r="AE17" s="14">
        <f t="shared" si="3"/>
        <v>90</v>
      </c>
      <c r="AF17" s="15">
        <f t="shared" si="1"/>
        <v>1783.4</v>
      </c>
    </row>
    <row r="18" spans="1:33" s="4" customFormat="1" ht="33" customHeight="1" x14ac:dyDescent="0.2">
      <c r="A18" s="21">
        <v>1384</v>
      </c>
      <c r="B18" s="22" t="s">
        <v>47</v>
      </c>
      <c r="C18" s="10">
        <v>3982.88</v>
      </c>
      <c r="D18" s="10">
        <v>0</v>
      </c>
      <c r="E18" s="10"/>
      <c r="F18" s="10">
        <v>432.67</v>
      </c>
      <c r="G18" s="10"/>
      <c r="H18" s="10">
        <v>1600</v>
      </c>
      <c r="I18" s="10"/>
      <c r="J18" s="10"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>
        <v>0</v>
      </c>
      <c r="U18" s="10">
        <v>0</v>
      </c>
      <c r="V18" s="10"/>
      <c r="W18" s="10"/>
      <c r="X18" s="10">
        <v>72.11</v>
      </c>
      <c r="Y18" s="10">
        <v>873.4</v>
      </c>
      <c r="Z18" s="11">
        <f t="shared" si="2"/>
        <v>6961.0599999999995</v>
      </c>
      <c r="AA18" s="13">
        <v>678.45</v>
      </c>
      <c r="AB18" s="12">
        <v>566.04</v>
      </c>
      <c r="AC18" s="12"/>
      <c r="AD18" s="13">
        <v>340.39</v>
      </c>
      <c r="AE18" s="14">
        <f t="shared" si="3"/>
        <v>1584.88</v>
      </c>
      <c r="AF18" s="15">
        <f t="shared" si="1"/>
        <v>5376.1799999999994</v>
      </c>
    </row>
    <row r="19" spans="1:33" s="4" customFormat="1" ht="33" customHeight="1" x14ac:dyDescent="0.2">
      <c r="A19" s="23" t="s">
        <v>27</v>
      </c>
      <c r="B19" s="22" t="s">
        <v>28</v>
      </c>
      <c r="C19" s="10">
        <v>2000</v>
      </c>
      <c r="D19" s="10">
        <v>0</v>
      </c>
      <c r="E19" s="10"/>
      <c r="F19" s="10">
        <v>0</v>
      </c>
      <c r="G19" s="10"/>
      <c r="H19" s="10"/>
      <c r="I19" s="10"/>
      <c r="J19" s="10"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>
        <v>0</v>
      </c>
      <c r="V19" s="10"/>
      <c r="W19" s="10"/>
      <c r="X19" s="10">
        <v>0</v>
      </c>
      <c r="Y19" s="10">
        <v>873.4</v>
      </c>
      <c r="Z19" s="11">
        <f t="shared" si="2"/>
        <v>2873.4</v>
      </c>
      <c r="AA19" s="13">
        <v>160.47</v>
      </c>
      <c r="AB19" s="10">
        <v>0</v>
      </c>
      <c r="AC19" s="12"/>
      <c r="AD19" s="13">
        <v>111</v>
      </c>
      <c r="AE19" s="14">
        <f t="shared" si="3"/>
        <v>271.47000000000003</v>
      </c>
      <c r="AF19" s="15">
        <f t="shared" si="1"/>
        <v>2601.9300000000003</v>
      </c>
    </row>
    <row r="20" spans="1:33" s="4" customFormat="1" ht="33" customHeight="1" x14ac:dyDescent="0.2">
      <c r="A20" s="21" t="s">
        <v>29</v>
      </c>
      <c r="B20" s="22" t="s">
        <v>49</v>
      </c>
      <c r="C20" s="10">
        <v>7979.46</v>
      </c>
      <c r="D20" s="10">
        <v>0</v>
      </c>
      <c r="E20" s="10">
        <v>0</v>
      </c>
      <c r="F20" s="10">
        <v>0</v>
      </c>
      <c r="G20" s="10"/>
      <c r="H20" s="10">
        <v>1600</v>
      </c>
      <c r="I20" s="10"/>
      <c r="J20" s="10"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>
        <v>0</v>
      </c>
      <c r="U20" s="10">
        <v>0</v>
      </c>
      <c r="V20" s="10"/>
      <c r="W20" s="10"/>
      <c r="X20" s="10">
        <v>0</v>
      </c>
      <c r="Y20" s="10">
        <v>873.4</v>
      </c>
      <c r="Z20" s="11">
        <f t="shared" si="2"/>
        <v>10452.859999999999</v>
      </c>
      <c r="AA20" s="13">
        <v>877.22</v>
      </c>
      <c r="AB20" s="13">
        <v>1523.76</v>
      </c>
      <c r="AC20" s="12"/>
      <c r="AD20" s="13">
        <v>11</v>
      </c>
      <c r="AE20" s="14">
        <f t="shared" si="3"/>
        <v>2411.98</v>
      </c>
      <c r="AF20" s="15">
        <f t="shared" si="1"/>
        <v>8040.8799999999992</v>
      </c>
    </row>
    <row r="21" spans="1:33" s="4" customFormat="1" ht="33" customHeight="1" x14ac:dyDescent="0.2">
      <c r="A21" s="21" t="s">
        <v>30</v>
      </c>
      <c r="B21" s="22" t="s">
        <v>50</v>
      </c>
      <c r="C21" s="10">
        <v>1800</v>
      </c>
      <c r="D21" s="10">
        <v>0</v>
      </c>
      <c r="E21" s="10">
        <v>0</v>
      </c>
      <c r="F21" s="10">
        <v>0</v>
      </c>
      <c r="G21" s="10">
        <v>0</v>
      </c>
      <c r="H21" s="10">
        <v>540</v>
      </c>
      <c r="I21" s="10"/>
      <c r="J21" s="10">
        <v>0</v>
      </c>
      <c r="K21" s="10"/>
      <c r="L21" s="10"/>
      <c r="M21" s="10"/>
      <c r="N21" s="10">
        <v>0</v>
      </c>
      <c r="O21" s="10"/>
      <c r="P21" s="10"/>
      <c r="Q21" s="10"/>
      <c r="R21" s="10"/>
      <c r="S21" s="10"/>
      <c r="T21" s="10">
        <v>0</v>
      </c>
      <c r="U21" s="10">
        <v>0</v>
      </c>
      <c r="V21" s="10"/>
      <c r="W21" s="10"/>
      <c r="X21" s="10"/>
      <c r="Y21" s="10">
        <v>873.4</v>
      </c>
      <c r="Z21" s="11">
        <f t="shared" si="2"/>
        <v>3213.4</v>
      </c>
      <c r="AA21" s="13">
        <v>199.72</v>
      </c>
      <c r="AB21" s="10">
        <v>17.72</v>
      </c>
      <c r="AC21" s="12"/>
      <c r="AD21" s="13">
        <v>218.51</v>
      </c>
      <c r="AE21" s="14">
        <f t="shared" si="3"/>
        <v>435.95</v>
      </c>
      <c r="AF21" s="15">
        <f t="shared" si="1"/>
        <v>2777.4500000000003</v>
      </c>
    </row>
    <row r="22" spans="1:33" s="4" customFormat="1" ht="33" customHeight="1" x14ac:dyDescent="0.2">
      <c r="A22" s="25" t="s">
        <v>31</v>
      </c>
      <c r="B22" s="22" t="s">
        <v>32</v>
      </c>
      <c r="C22" s="16">
        <v>1466.67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>
        <v>0</v>
      </c>
      <c r="K22" s="10"/>
      <c r="L22" s="10"/>
      <c r="M22" s="10"/>
      <c r="N22" s="10">
        <v>0</v>
      </c>
      <c r="O22" s="10"/>
      <c r="P22" s="16"/>
      <c r="Q22" s="16"/>
      <c r="R22" s="16"/>
      <c r="S22" s="16"/>
      <c r="T22" s="10">
        <v>0</v>
      </c>
      <c r="U22" s="10">
        <v>0</v>
      </c>
      <c r="V22" s="16"/>
      <c r="W22" s="10"/>
      <c r="X22" s="10">
        <v>0</v>
      </c>
      <c r="Y22" s="10">
        <v>873.4</v>
      </c>
      <c r="Z22" s="11">
        <f t="shared" si="2"/>
        <v>2340.0700000000002</v>
      </c>
      <c r="AA22" s="13">
        <v>120.5</v>
      </c>
      <c r="AB22" s="10">
        <v>0</v>
      </c>
      <c r="AC22" s="12"/>
      <c r="AD22" s="17">
        <v>11</v>
      </c>
      <c r="AE22" s="14">
        <f t="shared" si="3"/>
        <v>131.5</v>
      </c>
      <c r="AF22" s="17">
        <f t="shared" si="1"/>
        <v>2208.5700000000002</v>
      </c>
      <c r="AG22" s="6"/>
    </row>
    <row r="23" spans="1:33" s="4" customFormat="1" ht="33" customHeight="1" x14ac:dyDescent="0.2">
      <c r="A23" s="21" t="s">
        <v>13</v>
      </c>
      <c r="B23" s="22" t="s">
        <v>14</v>
      </c>
      <c r="C23" s="10">
        <v>3700</v>
      </c>
      <c r="D23" s="10">
        <v>0</v>
      </c>
      <c r="E23" s="10"/>
      <c r="F23" s="10">
        <v>0</v>
      </c>
      <c r="G23" s="10"/>
      <c r="H23" s="10"/>
      <c r="I23" s="10"/>
      <c r="J23" s="10"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>
        <v>0</v>
      </c>
      <c r="U23" s="10">
        <v>0</v>
      </c>
      <c r="V23" s="10"/>
      <c r="W23" s="10"/>
      <c r="X23" s="10">
        <v>0</v>
      </c>
      <c r="Y23" s="10">
        <v>873.4</v>
      </c>
      <c r="Z23" s="11">
        <f t="shared" ref="Z23" si="4">SUM(C23:Y23)</f>
        <v>4573.3999999999996</v>
      </c>
      <c r="AA23" s="27">
        <v>347.32</v>
      </c>
      <c r="AB23" s="12">
        <v>148.1</v>
      </c>
      <c r="AC23" s="10"/>
      <c r="AD23" s="13">
        <v>557.64</v>
      </c>
      <c r="AE23" s="14">
        <f t="shared" si="3"/>
        <v>1053.06</v>
      </c>
      <c r="AF23" s="15">
        <f t="shared" ref="AF23" si="5">Z23-AE23</f>
        <v>3520.3399999999997</v>
      </c>
    </row>
    <row r="24" spans="1:33" s="4" customFormat="1" ht="33" customHeight="1" x14ac:dyDescent="0.2">
      <c r="A24" s="21" t="s">
        <v>33</v>
      </c>
      <c r="B24" s="22" t="s">
        <v>34</v>
      </c>
      <c r="C24" s="10">
        <v>8066.34</v>
      </c>
      <c r="D24" s="10">
        <v>0</v>
      </c>
      <c r="E24" s="10"/>
      <c r="F24" s="10">
        <v>0</v>
      </c>
      <c r="G24" s="10">
        <v>0</v>
      </c>
      <c r="H24" s="10"/>
      <c r="I24" s="10"/>
      <c r="J24" s="10">
        <v>0</v>
      </c>
      <c r="K24" s="10"/>
      <c r="L24" s="10"/>
      <c r="M24" s="10"/>
      <c r="N24" s="10">
        <v>0</v>
      </c>
      <c r="O24" s="10"/>
      <c r="P24" s="10"/>
      <c r="Q24" s="10"/>
      <c r="R24" s="10"/>
      <c r="S24" s="10"/>
      <c r="T24" s="10">
        <v>0</v>
      </c>
      <c r="U24" s="10">
        <v>0</v>
      </c>
      <c r="V24" s="10"/>
      <c r="W24" s="10"/>
      <c r="X24" s="10">
        <v>0</v>
      </c>
      <c r="Y24" s="10">
        <v>873.4</v>
      </c>
      <c r="Z24" s="11">
        <f t="shared" si="2"/>
        <v>8939.74</v>
      </c>
      <c r="AA24" s="13">
        <v>877.22</v>
      </c>
      <c r="AB24" s="13">
        <v>1107.6500000000001</v>
      </c>
      <c r="AC24" s="12"/>
      <c r="AD24" s="10">
        <v>11</v>
      </c>
      <c r="AE24" s="14">
        <f t="shared" si="3"/>
        <v>1995.8700000000001</v>
      </c>
      <c r="AF24" s="15">
        <f t="shared" si="1"/>
        <v>6943.87</v>
      </c>
    </row>
    <row r="25" spans="1:33" s="4" customFormat="1" ht="33" customHeight="1" x14ac:dyDescent="0.2">
      <c r="A25" s="21"/>
      <c r="B25" s="22" t="s">
        <v>88</v>
      </c>
      <c r="C25" s="10">
        <v>2751.16</v>
      </c>
      <c r="D25" s="10">
        <v>0</v>
      </c>
      <c r="E25" s="10">
        <v>0</v>
      </c>
      <c r="F25" s="10">
        <v>0</v>
      </c>
      <c r="G25" s="10"/>
      <c r="H25" s="10">
        <v>0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>
        <v>0</v>
      </c>
      <c r="V25" s="10"/>
      <c r="W25" s="10"/>
      <c r="X25" s="10">
        <v>0</v>
      </c>
      <c r="Y25" s="10">
        <v>873.4</v>
      </c>
      <c r="Z25" s="11">
        <f t="shared" si="2"/>
        <v>3624.56</v>
      </c>
      <c r="AA25" s="13">
        <v>233.46</v>
      </c>
      <c r="AB25" s="13">
        <v>46.03</v>
      </c>
      <c r="AC25" s="12"/>
      <c r="AD25" s="10">
        <v>11</v>
      </c>
      <c r="AE25" s="14">
        <f t="shared" si="3"/>
        <v>290.49</v>
      </c>
      <c r="AF25" s="15">
        <f t="shared" si="1"/>
        <v>3334.0699999999997</v>
      </c>
    </row>
    <row r="26" spans="1:33" s="4" customFormat="1" ht="33" customHeight="1" x14ac:dyDescent="0.2">
      <c r="A26" s="21"/>
      <c r="B26" s="22" t="s">
        <v>81</v>
      </c>
      <c r="C26" s="10">
        <v>2466.67</v>
      </c>
      <c r="D26" s="10">
        <v>0</v>
      </c>
      <c r="E26" s="10">
        <v>0</v>
      </c>
      <c r="F26" s="10">
        <v>0</v>
      </c>
      <c r="G26" s="10"/>
      <c r="H26" s="10">
        <v>0</v>
      </c>
      <c r="I26" s="10"/>
      <c r="J26" s="10"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>
        <v>0</v>
      </c>
      <c r="U26" s="10">
        <v>0</v>
      </c>
      <c r="V26" s="10"/>
      <c r="W26" s="10"/>
      <c r="X26" s="10">
        <v>0</v>
      </c>
      <c r="Y26" s="10">
        <v>873.4</v>
      </c>
      <c r="Z26" s="11">
        <f t="shared" si="2"/>
        <v>3340.07</v>
      </c>
      <c r="AA26" s="13">
        <v>273.27</v>
      </c>
      <c r="AB26" s="13">
        <v>21.71</v>
      </c>
      <c r="AC26" s="12"/>
      <c r="AD26" s="10">
        <v>11</v>
      </c>
      <c r="AE26" s="14">
        <f t="shared" si="3"/>
        <v>305.97999999999996</v>
      </c>
      <c r="AF26" s="15">
        <f t="shared" si="1"/>
        <v>3034.09</v>
      </c>
    </row>
    <row r="27" spans="1:33" s="4" customFormat="1" ht="33" customHeight="1" x14ac:dyDescent="0.2">
      <c r="A27" s="21"/>
      <c r="B27" s="29" t="s">
        <v>69</v>
      </c>
      <c r="C27" s="10">
        <v>3700</v>
      </c>
      <c r="D27" s="10">
        <v>0</v>
      </c>
      <c r="E27" s="10"/>
      <c r="F27" s="10">
        <v>0</v>
      </c>
      <c r="G27" s="10">
        <v>0</v>
      </c>
      <c r="H27" s="10"/>
      <c r="I27" s="10"/>
      <c r="J27" s="10">
        <v>0</v>
      </c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>
        <v>0</v>
      </c>
      <c r="V27" s="10"/>
      <c r="W27" s="10"/>
      <c r="X27" s="10">
        <v>0</v>
      </c>
      <c r="Y27" s="10">
        <v>873.4</v>
      </c>
      <c r="Z27" s="11">
        <f t="shared" si="2"/>
        <v>4573.3999999999996</v>
      </c>
      <c r="AA27" s="13">
        <v>347.32</v>
      </c>
      <c r="AB27" s="13">
        <v>148.1</v>
      </c>
      <c r="AC27" s="12"/>
      <c r="AD27" s="10">
        <v>159</v>
      </c>
      <c r="AE27" s="14">
        <f t="shared" si="3"/>
        <v>654.41999999999996</v>
      </c>
      <c r="AF27" s="15">
        <f t="shared" si="1"/>
        <v>3918.9799999999996</v>
      </c>
    </row>
    <row r="28" spans="1:33" s="4" customFormat="1" ht="33" customHeight="1" x14ac:dyDescent="0.2">
      <c r="A28" s="21"/>
      <c r="B28" s="29" t="s">
        <v>87</v>
      </c>
      <c r="C28" s="10">
        <v>8914.0400000000009</v>
      </c>
      <c r="D28" s="10">
        <v>0</v>
      </c>
      <c r="E28" s="10">
        <v>0</v>
      </c>
      <c r="F28" s="10">
        <v>0</v>
      </c>
      <c r="G28" s="10"/>
      <c r="H28" s="10">
        <v>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>
        <v>0</v>
      </c>
      <c r="V28" s="10"/>
      <c r="W28" s="10"/>
      <c r="X28" s="10">
        <v>0</v>
      </c>
      <c r="Y28" s="10">
        <v>873.4</v>
      </c>
      <c r="Z28" s="11">
        <f t="shared" si="2"/>
        <v>9787.44</v>
      </c>
      <c r="AA28" s="13">
        <v>877.22</v>
      </c>
      <c r="AB28" s="13">
        <v>1340.77</v>
      </c>
      <c r="AC28" s="12"/>
      <c r="AD28" s="10">
        <v>11</v>
      </c>
      <c r="AE28" s="14">
        <f t="shared" si="3"/>
        <v>2228.9899999999998</v>
      </c>
      <c r="AF28" s="15">
        <f t="shared" si="1"/>
        <v>7558.4500000000007</v>
      </c>
    </row>
    <row r="29" spans="1:33" s="4" customFormat="1" ht="33" customHeight="1" x14ac:dyDescent="0.2">
      <c r="A29" s="21"/>
      <c r="B29" s="22" t="s">
        <v>70</v>
      </c>
      <c r="C29" s="10">
        <v>3700</v>
      </c>
      <c r="D29" s="10">
        <v>0</v>
      </c>
      <c r="E29" s="10"/>
      <c r="F29" s="10">
        <v>0</v>
      </c>
      <c r="G29" s="10">
        <v>0</v>
      </c>
      <c r="H29" s="10">
        <v>0</v>
      </c>
      <c r="I29" s="10"/>
      <c r="J29" s="10">
        <v>0</v>
      </c>
      <c r="K29" s="10"/>
      <c r="L29" s="10"/>
      <c r="M29" s="10"/>
      <c r="N29" s="10">
        <v>0</v>
      </c>
      <c r="O29" s="10"/>
      <c r="P29" s="10"/>
      <c r="Q29" s="10"/>
      <c r="R29" s="10"/>
      <c r="S29" s="10"/>
      <c r="T29" s="10">
        <v>0</v>
      </c>
      <c r="U29" s="10">
        <v>0</v>
      </c>
      <c r="V29" s="10"/>
      <c r="W29" s="10"/>
      <c r="X29" s="10">
        <v>0</v>
      </c>
      <c r="Y29" s="10">
        <v>873.4</v>
      </c>
      <c r="Z29" s="11">
        <f t="shared" si="2"/>
        <v>4573.3999999999996</v>
      </c>
      <c r="AA29" s="13">
        <v>347.32</v>
      </c>
      <c r="AB29" s="13">
        <v>148.1</v>
      </c>
      <c r="AC29" s="12"/>
      <c r="AD29" s="10">
        <v>11</v>
      </c>
      <c r="AE29" s="14">
        <f t="shared" si="3"/>
        <v>506.41999999999996</v>
      </c>
      <c r="AF29" s="15">
        <f t="shared" si="1"/>
        <v>4066.9799999999996</v>
      </c>
    </row>
    <row r="30" spans="1:33" s="4" customFormat="1" ht="33" customHeight="1" x14ac:dyDescent="0.2">
      <c r="A30" s="21"/>
      <c r="B30" s="22" t="s">
        <v>63</v>
      </c>
      <c r="C30" s="10">
        <v>8066.34</v>
      </c>
      <c r="D30" s="10">
        <v>0</v>
      </c>
      <c r="E30" s="10">
        <v>1960</v>
      </c>
      <c r="F30" s="10">
        <v>0</v>
      </c>
      <c r="G30" s="10">
        <v>0</v>
      </c>
      <c r="H30" s="10">
        <v>0</v>
      </c>
      <c r="I30" s="10"/>
      <c r="J30" s="10">
        <v>0</v>
      </c>
      <c r="K30" s="10"/>
      <c r="L30" s="10"/>
      <c r="M30" s="10"/>
      <c r="N30" s="10">
        <v>0</v>
      </c>
      <c r="O30" s="10"/>
      <c r="P30" s="10"/>
      <c r="Q30" s="10"/>
      <c r="R30" s="10"/>
      <c r="S30" s="10"/>
      <c r="T30" s="10"/>
      <c r="U30" s="10">
        <v>0</v>
      </c>
      <c r="V30" s="10"/>
      <c r="W30" s="10"/>
      <c r="X30" s="10">
        <v>0</v>
      </c>
      <c r="Y30" s="10">
        <v>873.4</v>
      </c>
      <c r="Z30" s="11">
        <f t="shared" si="2"/>
        <v>10899.74</v>
      </c>
      <c r="AA30" s="13">
        <v>877.22</v>
      </c>
      <c r="AB30" s="13">
        <v>1107.6500000000001</v>
      </c>
      <c r="AC30" s="12"/>
      <c r="AD30" s="10">
        <v>1971</v>
      </c>
      <c r="AE30" s="14">
        <f t="shared" si="3"/>
        <v>3955.87</v>
      </c>
      <c r="AF30" s="15">
        <f t="shared" si="1"/>
        <v>6943.87</v>
      </c>
    </row>
    <row r="31" spans="1:33" s="4" customFormat="1" ht="33" customHeight="1" x14ac:dyDescent="0.2">
      <c r="A31" s="21"/>
      <c r="B31" s="22" t="s">
        <v>71</v>
      </c>
      <c r="C31" s="10">
        <v>4796.8</v>
      </c>
      <c r="D31" s="10">
        <v>0</v>
      </c>
      <c r="E31" s="10"/>
      <c r="F31" s="10">
        <v>0</v>
      </c>
      <c r="G31" s="10">
        <v>0</v>
      </c>
      <c r="H31" s="10"/>
      <c r="I31" s="10"/>
      <c r="J31" s="10">
        <v>0</v>
      </c>
      <c r="K31" s="10"/>
      <c r="L31" s="10"/>
      <c r="M31" s="10"/>
      <c r="N31" s="10">
        <v>0</v>
      </c>
      <c r="O31" s="10"/>
      <c r="P31" s="10"/>
      <c r="Q31" s="10"/>
      <c r="R31" s="10"/>
      <c r="S31" s="10"/>
      <c r="T31" s="10"/>
      <c r="U31" s="10">
        <v>0</v>
      </c>
      <c r="V31" s="10"/>
      <c r="W31" s="10"/>
      <c r="X31" s="10">
        <v>0</v>
      </c>
      <c r="Y31" s="10">
        <v>873.4</v>
      </c>
      <c r="Z31" s="11">
        <f t="shared" si="2"/>
        <v>5670.2</v>
      </c>
      <c r="AA31" s="13">
        <v>497.73</v>
      </c>
      <c r="AB31" s="13">
        <v>331.16</v>
      </c>
      <c r="AC31" s="12"/>
      <c r="AD31" s="10">
        <v>11</v>
      </c>
      <c r="AE31" s="14">
        <f t="shared" si="3"/>
        <v>839.8900000000001</v>
      </c>
      <c r="AF31" s="15">
        <f t="shared" si="1"/>
        <v>4830.3099999999995</v>
      </c>
    </row>
    <row r="32" spans="1:33" s="4" customFormat="1" ht="33" customHeight="1" x14ac:dyDescent="0.2">
      <c r="A32" s="21"/>
      <c r="B32" s="22" t="s">
        <v>86</v>
      </c>
      <c r="C32" s="10">
        <v>3700</v>
      </c>
      <c r="D32" s="10">
        <v>0</v>
      </c>
      <c r="E32" s="10">
        <v>0</v>
      </c>
      <c r="F32" s="10"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0</v>
      </c>
      <c r="V32" s="10"/>
      <c r="W32" s="10"/>
      <c r="X32" s="10">
        <v>0</v>
      </c>
      <c r="Y32" s="10">
        <v>873.4</v>
      </c>
      <c r="Z32" s="11">
        <f t="shared" si="2"/>
        <v>4573.3999999999996</v>
      </c>
      <c r="AA32" s="13">
        <v>347.32</v>
      </c>
      <c r="AB32" s="13">
        <v>119.66</v>
      </c>
      <c r="AC32" s="12"/>
      <c r="AD32" s="10">
        <v>11</v>
      </c>
      <c r="AE32" s="14">
        <f t="shared" si="3"/>
        <v>477.98</v>
      </c>
      <c r="AF32" s="15">
        <f t="shared" si="1"/>
        <v>4095.4199999999996</v>
      </c>
    </row>
    <row r="33" spans="1:33" s="4" customFormat="1" ht="33" customHeight="1" x14ac:dyDescent="0.2">
      <c r="A33" s="21"/>
      <c r="B33" s="22" t="s">
        <v>62</v>
      </c>
      <c r="C33" s="10">
        <v>3837.44</v>
      </c>
      <c r="D33" s="10">
        <v>959.36</v>
      </c>
      <c r="E33" s="10"/>
      <c r="F33" s="10">
        <v>0</v>
      </c>
      <c r="G33" s="10">
        <v>0</v>
      </c>
      <c r="H33" s="10">
        <v>0</v>
      </c>
      <c r="I33" s="10"/>
      <c r="J33" s="10">
        <v>0</v>
      </c>
      <c r="K33" s="10"/>
      <c r="L33" s="10"/>
      <c r="M33" s="10"/>
      <c r="N33" s="10">
        <v>0</v>
      </c>
      <c r="O33" s="10"/>
      <c r="P33" s="10"/>
      <c r="Q33" s="10"/>
      <c r="R33" s="10"/>
      <c r="S33" s="10"/>
      <c r="T33" s="10">
        <v>0</v>
      </c>
      <c r="U33" s="10">
        <v>0</v>
      </c>
      <c r="V33" s="10"/>
      <c r="W33" s="10"/>
      <c r="X33" s="10">
        <v>0</v>
      </c>
      <c r="Y33" s="10"/>
      <c r="Z33" s="11">
        <f t="shared" si="2"/>
        <v>4796.8</v>
      </c>
      <c r="AA33" s="13">
        <v>424.27</v>
      </c>
      <c r="AB33" s="13">
        <v>347.69</v>
      </c>
      <c r="AC33" s="12"/>
      <c r="AD33" s="10">
        <v>0</v>
      </c>
      <c r="AE33" s="14">
        <f t="shared" si="3"/>
        <v>771.96</v>
      </c>
      <c r="AF33" s="15">
        <f t="shared" si="1"/>
        <v>4024.84</v>
      </c>
    </row>
    <row r="34" spans="1:33" s="4" customFormat="1" ht="33" customHeight="1" x14ac:dyDescent="0.2">
      <c r="A34" s="21"/>
      <c r="B34" s="22" t="s">
        <v>72</v>
      </c>
      <c r="C34" s="10">
        <v>4796.8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/>
      <c r="J34" s="10">
        <v>0</v>
      </c>
      <c r="K34" s="10"/>
      <c r="L34" s="10"/>
      <c r="M34" s="10"/>
      <c r="N34" s="10">
        <v>0</v>
      </c>
      <c r="O34" s="10"/>
      <c r="P34" s="10"/>
      <c r="Q34" s="10"/>
      <c r="R34" s="10"/>
      <c r="S34" s="10"/>
      <c r="T34" s="10">
        <v>0</v>
      </c>
      <c r="U34" s="10">
        <v>0</v>
      </c>
      <c r="V34" s="10"/>
      <c r="W34" s="10"/>
      <c r="X34" s="10">
        <v>0</v>
      </c>
      <c r="Y34" s="10">
        <v>873.4</v>
      </c>
      <c r="Z34" s="11">
        <f t="shared" si="2"/>
        <v>5670.2</v>
      </c>
      <c r="AA34" s="13">
        <v>497.73</v>
      </c>
      <c r="AB34" s="13">
        <v>331.16</v>
      </c>
      <c r="AC34" s="12"/>
      <c r="AD34" s="10">
        <v>11</v>
      </c>
      <c r="AE34" s="14">
        <f t="shared" si="3"/>
        <v>839.8900000000001</v>
      </c>
      <c r="AF34" s="15">
        <f t="shared" si="1"/>
        <v>4830.3099999999995</v>
      </c>
    </row>
    <row r="35" spans="1:33" s="4" customFormat="1" ht="33" customHeight="1" x14ac:dyDescent="0.2">
      <c r="A35" s="21" t="s">
        <v>35</v>
      </c>
      <c r="B35" s="22" t="s">
        <v>51</v>
      </c>
      <c r="C35" s="10">
        <v>9115.89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>
        <v>0</v>
      </c>
      <c r="K35" s="10"/>
      <c r="L35" s="10"/>
      <c r="M35" s="10"/>
      <c r="N35" s="10">
        <v>0</v>
      </c>
      <c r="O35" s="10"/>
      <c r="P35" s="10">
        <v>0</v>
      </c>
      <c r="Q35" s="10"/>
      <c r="R35" s="10">
        <v>0</v>
      </c>
      <c r="S35" s="10">
        <v>0</v>
      </c>
      <c r="T35" s="10">
        <v>0</v>
      </c>
      <c r="U35" s="10">
        <v>482.5</v>
      </c>
      <c r="V35" s="10"/>
      <c r="W35" s="10"/>
      <c r="X35" s="10">
        <v>0</v>
      </c>
      <c r="Y35" s="10">
        <v>873.4</v>
      </c>
      <c r="Z35" s="11">
        <f t="shared" si="2"/>
        <v>10471.789999999999</v>
      </c>
      <c r="AA35" s="13">
        <v>557.79999999999995</v>
      </c>
      <c r="AB35" s="10">
        <v>1484.11</v>
      </c>
      <c r="AC35" s="12"/>
      <c r="AD35" s="13">
        <v>584.66</v>
      </c>
      <c r="AE35" s="14">
        <f t="shared" si="3"/>
        <v>2626.5699999999997</v>
      </c>
      <c r="AF35" s="15">
        <f t="shared" si="1"/>
        <v>7845.2199999999993</v>
      </c>
    </row>
    <row r="36" spans="1:33" s="4" customFormat="1" ht="33" customHeight="1" x14ac:dyDescent="0.2">
      <c r="A36" s="21" t="s">
        <v>36</v>
      </c>
      <c r="B36" s="22" t="s">
        <v>37</v>
      </c>
      <c r="C36" s="10">
        <v>4557.9399999999996</v>
      </c>
      <c r="D36" s="10">
        <v>0</v>
      </c>
      <c r="E36" s="10"/>
      <c r="F36" s="10">
        <v>0</v>
      </c>
      <c r="G36" s="10">
        <v>0</v>
      </c>
      <c r="H36" s="10"/>
      <c r="I36" s="10"/>
      <c r="J36" s="10">
        <v>0</v>
      </c>
      <c r="K36" s="10"/>
      <c r="L36" s="10"/>
      <c r="M36" s="10"/>
      <c r="N36" s="10">
        <v>0</v>
      </c>
      <c r="O36" s="10"/>
      <c r="P36" s="10">
        <v>0</v>
      </c>
      <c r="Q36" s="10"/>
      <c r="R36" s="10">
        <v>0</v>
      </c>
      <c r="S36" s="10">
        <v>0</v>
      </c>
      <c r="T36" s="10">
        <v>0</v>
      </c>
      <c r="U36" s="10">
        <v>482.5</v>
      </c>
      <c r="V36" s="10"/>
      <c r="W36" s="10"/>
      <c r="X36" s="10">
        <v>0</v>
      </c>
      <c r="Y36" s="10">
        <v>0</v>
      </c>
      <c r="Z36" s="11">
        <f t="shared" ref="Z36:Z49" si="6">SUM(C36:Y36)</f>
        <v>5040.4399999999996</v>
      </c>
      <c r="AA36" s="13">
        <v>464.29</v>
      </c>
      <c r="AB36" s="10">
        <v>284.94</v>
      </c>
      <c r="AC36" s="12"/>
      <c r="AD36" s="10">
        <v>640.64</v>
      </c>
      <c r="AE36" s="14">
        <f t="shared" si="3"/>
        <v>1389.87</v>
      </c>
      <c r="AF36" s="15">
        <f t="shared" si="1"/>
        <v>3650.5699999999997</v>
      </c>
    </row>
    <row r="37" spans="1:33" s="4" customFormat="1" ht="33" customHeight="1" x14ac:dyDescent="0.2">
      <c r="A37" s="21"/>
      <c r="B37" s="22" t="s">
        <v>44</v>
      </c>
      <c r="C37" s="10">
        <v>3719.27</v>
      </c>
      <c r="D37" s="10">
        <v>0</v>
      </c>
      <c r="E37" s="10"/>
      <c r="F37" s="10">
        <v>0</v>
      </c>
      <c r="G37" s="10">
        <v>0</v>
      </c>
      <c r="H37" s="10"/>
      <c r="I37" s="10"/>
      <c r="J37" s="10">
        <v>0</v>
      </c>
      <c r="K37" s="10"/>
      <c r="L37" s="10"/>
      <c r="M37" s="10"/>
      <c r="N37" s="10">
        <v>0</v>
      </c>
      <c r="O37" s="10"/>
      <c r="P37" s="10">
        <v>0</v>
      </c>
      <c r="Q37" s="10"/>
      <c r="R37" s="10">
        <v>0</v>
      </c>
      <c r="S37" s="10">
        <v>0</v>
      </c>
      <c r="T37" s="10">
        <v>0</v>
      </c>
      <c r="U37" s="10">
        <v>482.5</v>
      </c>
      <c r="V37" s="10"/>
      <c r="W37" s="10"/>
      <c r="X37" s="10">
        <v>0</v>
      </c>
      <c r="Y37" s="10">
        <v>873.4</v>
      </c>
      <c r="Z37" s="11">
        <f t="shared" si="6"/>
        <v>5075.17</v>
      </c>
      <c r="AA37" s="13">
        <v>349.63</v>
      </c>
      <c r="AB37" s="13">
        <v>122.21</v>
      </c>
      <c r="AC37" s="12"/>
      <c r="AD37" s="10">
        <v>493.5</v>
      </c>
      <c r="AE37" s="14">
        <f t="shared" si="3"/>
        <v>965.33999999999992</v>
      </c>
      <c r="AF37" s="15">
        <f t="shared" si="1"/>
        <v>4109.83</v>
      </c>
    </row>
    <row r="38" spans="1:33" s="4" customFormat="1" ht="33" customHeight="1" x14ac:dyDescent="0.2">
      <c r="A38" s="26" t="s">
        <v>38</v>
      </c>
      <c r="B38" s="22" t="s">
        <v>52</v>
      </c>
      <c r="C38" s="16">
        <v>4557.9399999999996</v>
      </c>
      <c r="D38" s="10">
        <v>0</v>
      </c>
      <c r="E38" s="10"/>
      <c r="F38" s="10">
        <v>0</v>
      </c>
      <c r="G38" s="10">
        <v>0</v>
      </c>
      <c r="H38" s="10"/>
      <c r="I38" s="10"/>
      <c r="J38" s="10">
        <v>0</v>
      </c>
      <c r="K38" s="10"/>
      <c r="L38" s="10"/>
      <c r="M38" s="10"/>
      <c r="N38" s="10">
        <v>0</v>
      </c>
      <c r="O38" s="10"/>
      <c r="P38" s="10">
        <v>0</v>
      </c>
      <c r="Q38" s="10"/>
      <c r="R38" s="10">
        <v>0</v>
      </c>
      <c r="S38" s="10">
        <v>0</v>
      </c>
      <c r="T38" s="10">
        <v>0</v>
      </c>
      <c r="U38" s="16">
        <v>482.5</v>
      </c>
      <c r="V38" s="16"/>
      <c r="W38" s="10"/>
      <c r="X38" s="10">
        <v>0</v>
      </c>
      <c r="Y38" s="16">
        <v>0</v>
      </c>
      <c r="Z38" s="11">
        <f t="shared" si="6"/>
        <v>5040.4399999999996</v>
      </c>
      <c r="AA38" s="17">
        <v>464.29</v>
      </c>
      <c r="AB38" s="16">
        <v>284.94</v>
      </c>
      <c r="AC38" s="12"/>
      <c r="AD38" s="17">
        <v>528.08000000000004</v>
      </c>
      <c r="AE38" s="14">
        <f t="shared" si="3"/>
        <v>1277.31</v>
      </c>
      <c r="AF38" s="17">
        <f t="shared" si="1"/>
        <v>3763.1299999999997</v>
      </c>
    </row>
    <row r="39" spans="1:33" s="4" customFormat="1" ht="33" customHeight="1" x14ac:dyDescent="0.2">
      <c r="A39" s="25">
        <v>646.58000000000004</v>
      </c>
      <c r="B39" s="30" t="s">
        <v>73</v>
      </c>
      <c r="C39" s="16">
        <v>4557.9399999999996</v>
      </c>
      <c r="D39" s="10">
        <v>0</v>
      </c>
      <c r="E39" s="10"/>
      <c r="F39" s="10">
        <v>0</v>
      </c>
      <c r="G39" s="10">
        <v>0</v>
      </c>
      <c r="H39" s="10"/>
      <c r="I39" s="10"/>
      <c r="J39" s="10">
        <v>0</v>
      </c>
      <c r="K39" s="10"/>
      <c r="L39" s="10"/>
      <c r="M39" s="10"/>
      <c r="N39" s="10">
        <v>0</v>
      </c>
      <c r="O39" s="10"/>
      <c r="P39" s="10">
        <v>0</v>
      </c>
      <c r="Q39" s="10"/>
      <c r="R39" s="10">
        <v>0</v>
      </c>
      <c r="S39" s="10">
        <v>0</v>
      </c>
      <c r="T39" s="10">
        <v>0</v>
      </c>
      <c r="U39" s="16">
        <v>0</v>
      </c>
      <c r="V39" s="16"/>
      <c r="W39" s="10"/>
      <c r="X39" s="10">
        <v>0</v>
      </c>
      <c r="Y39" s="16">
        <v>0</v>
      </c>
      <c r="Z39" s="11">
        <f t="shared" si="6"/>
        <v>4557.9399999999996</v>
      </c>
      <c r="AA39" s="17">
        <v>464.29</v>
      </c>
      <c r="AB39" s="17">
        <v>284.94</v>
      </c>
      <c r="AC39" s="12"/>
      <c r="AD39" s="16">
        <v>138.18</v>
      </c>
      <c r="AE39" s="14">
        <f t="shared" si="3"/>
        <v>887.41000000000008</v>
      </c>
      <c r="AF39" s="17">
        <f t="shared" si="1"/>
        <v>3670.5299999999997</v>
      </c>
    </row>
    <row r="40" spans="1:33" s="4" customFormat="1" ht="33" customHeight="1" x14ac:dyDescent="0.2">
      <c r="A40" s="25"/>
      <c r="B40" s="22" t="s">
        <v>74</v>
      </c>
      <c r="C40" s="16">
        <v>4557.9399999999996</v>
      </c>
      <c r="D40" s="10">
        <v>0</v>
      </c>
      <c r="E40" s="10"/>
      <c r="F40" s="10">
        <v>0</v>
      </c>
      <c r="G40" s="10">
        <v>0</v>
      </c>
      <c r="H40" s="10">
        <v>0</v>
      </c>
      <c r="I40" s="10"/>
      <c r="J40" s="10">
        <v>0</v>
      </c>
      <c r="K40" s="10"/>
      <c r="L40" s="10"/>
      <c r="M40" s="10"/>
      <c r="N40" s="10">
        <v>0</v>
      </c>
      <c r="O40" s="10"/>
      <c r="P40" s="10">
        <v>0</v>
      </c>
      <c r="Q40" s="10"/>
      <c r="R40" s="10">
        <v>0</v>
      </c>
      <c r="S40" s="10">
        <v>0</v>
      </c>
      <c r="T40" s="10">
        <v>0</v>
      </c>
      <c r="U40" s="16">
        <v>482.5</v>
      </c>
      <c r="V40" s="16"/>
      <c r="W40" s="10"/>
      <c r="X40" s="10">
        <v>0</v>
      </c>
      <c r="Y40" s="16">
        <v>0</v>
      </c>
      <c r="Z40" s="11">
        <f t="shared" si="6"/>
        <v>5040.4399999999996</v>
      </c>
      <c r="AA40" s="17">
        <v>464.29</v>
      </c>
      <c r="AB40" s="17">
        <v>202.37</v>
      </c>
      <c r="AC40" s="12"/>
      <c r="AD40" s="17">
        <v>528.08000000000004</v>
      </c>
      <c r="AE40" s="14">
        <f t="shared" si="3"/>
        <v>1194.7400000000002</v>
      </c>
      <c r="AF40" s="17">
        <f t="shared" si="1"/>
        <v>3845.6999999999994</v>
      </c>
    </row>
    <row r="41" spans="1:33" s="4" customFormat="1" ht="33" customHeight="1" x14ac:dyDescent="0.2">
      <c r="A41" s="25"/>
      <c r="B41" s="22" t="s">
        <v>60</v>
      </c>
      <c r="C41" s="16">
        <v>9115.89</v>
      </c>
      <c r="D41" s="10">
        <v>0</v>
      </c>
      <c r="E41" s="10">
        <v>0</v>
      </c>
      <c r="F41" s="10">
        <v>0</v>
      </c>
      <c r="G41" s="16"/>
      <c r="H41" s="16">
        <v>0</v>
      </c>
      <c r="I41" s="16"/>
      <c r="J41" s="16">
        <v>0</v>
      </c>
      <c r="K41" s="16"/>
      <c r="L41" s="16"/>
      <c r="M41" s="16"/>
      <c r="N41" s="16"/>
      <c r="O41" s="16"/>
      <c r="P41" s="16"/>
      <c r="Q41" s="16"/>
      <c r="R41" s="16"/>
      <c r="S41" s="16"/>
      <c r="T41" s="10">
        <v>0</v>
      </c>
      <c r="U41" s="16">
        <v>482.5</v>
      </c>
      <c r="V41" s="16"/>
      <c r="W41" s="10"/>
      <c r="X41" s="10">
        <v>0</v>
      </c>
      <c r="Y41" s="16">
        <v>873.4</v>
      </c>
      <c r="Z41" s="11">
        <f t="shared" si="6"/>
        <v>10471.789999999999</v>
      </c>
      <c r="AA41" s="17">
        <v>877.22</v>
      </c>
      <c r="AB41" s="17">
        <v>1344.14</v>
      </c>
      <c r="AC41" s="12"/>
      <c r="AD41" s="16">
        <v>493.5</v>
      </c>
      <c r="AE41" s="14">
        <f t="shared" si="3"/>
        <v>2714.86</v>
      </c>
      <c r="AF41" s="17">
        <f t="shared" si="1"/>
        <v>7756.9299999999985</v>
      </c>
    </row>
    <row r="42" spans="1:33" s="4" customFormat="1" ht="33" customHeight="1" x14ac:dyDescent="0.2">
      <c r="A42" s="25"/>
      <c r="B42" s="22" t="s">
        <v>75</v>
      </c>
      <c r="C42" s="16">
        <v>4557.9399999999996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/>
      <c r="J42" s="10">
        <v>0</v>
      </c>
      <c r="K42" s="10"/>
      <c r="L42" s="10"/>
      <c r="M42" s="10"/>
      <c r="N42" s="10">
        <v>0</v>
      </c>
      <c r="O42" s="10"/>
      <c r="P42" s="10">
        <v>0</v>
      </c>
      <c r="Q42" s="10"/>
      <c r="R42" s="10">
        <v>0</v>
      </c>
      <c r="S42" s="10">
        <v>0</v>
      </c>
      <c r="T42" s="10">
        <v>0</v>
      </c>
      <c r="U42" s="16">
        <v>482.5</v>
      </c>
      <c r="V42" s="16"/>
      <c r="W42" s="10"/>
      <c r="X42" s="10">
        <v>0</v>
      </c>
      <c r="Y42" s="16">
        <v>0</v>
      </c>
      <c r="Z42" s="11">
        <f t="shared" si="6"/>
        <v>5040.4399999999996</v>
      </c>
      <c r="AA42" s="17">
        <v>464.29</v>
      </c>
      <c r="AB42" s="17">
        <v>284.94</v>
      </c>
      <c r="AC42" s="12"/>
      <c r="AD42" s="16">
        <v>482.5</v>
      </c>
      <c r="AE42" s="14">
        <f t="shared" si="3"/>
        <v>1231.73</v>
      </c>
      <c r="AF42" s="17">
        <f t="shared" si="1"/>
        <v>3808.7099999999996</v>
      </c>
    </row>
    <row r="43" spans="1:33" s="4" customFormat="1" ht="33" customHeight="1" x14ac:dyDescent="0.2">
      <c r="A43" s="25"/>
      <c r="B43" s="22" t="s">
        <v>64</v>
      </c>
      <c r="C43" s="16"/>
      <c r="D43" s="10">
        <v>4557.9399999999996</v>
      </c>
      <c r="E43" s="10">
        <v>0</v>
      </c>
      <c r="F43" s="10">
        <v>0</v>
      </c>
      <c r="G43" s="10">
        <v>0</v>
      </c>
      <c r="H43" s="10">
        <v>0</v>
      </c>
      <c r="I43" s="10"/>
      <c r="J43" s="10">
        <v>0</v>
      </c>
      <c r="K43" s="10"/>
      <c r="L43" s="10"/>
      <c r="M43" s="10"/>
      <c r="N43" s="10">
        <v>0</v>
      </c>
      <c r="O43" s="10"/>
      <c r="P43" s="10">
        <v>0</v>
      </c>
      <c r="Q43" s="10"/>
      <c r="R43" s="10">
        <v>0</v>
      </c>
      <c r="S43" s="10">
        <v>0</v>
      </c>
      <c r="T43" s="10">
        <v>0</v>
      </c>
      <c r="U43" s="16">
        <v>482.5</v>
      </c>
      <c r="V43" s="16"/>
      <c r="W43" s="10"/>
      <c r="X43" s="10">
        <v>0</v>
      </c>
      <c r="Y43" s="16">
        <v>0</v>
      </c>
      <c r="Z43" s="11">
        <f t="shared" si="6"/>
        <v>5040.4399999999996</v>
      </c>
      <c r="AA43" s="17">
        <v>464.29</v>
      </c>
      <c r="AB43" s="17">
        <v>202.37</v>
      </c>
      <c r="AC43" s="12"/>
      <c r="AD43" s="16">
        <v>482.5</v>
      </c>
      <c r="AE43" s="14">
        <f t="shared" si="3"/>
        <v>1149.1600000000001</v>
      </c>
      <c r="AF43" s="17">
        <f t="shared" si="1"/>
        <v>3891.2799999999997</v>
      </c>
    </row>
    <row r="44" spans="1:33" s="4" customFormat="1" ht="33" customHeight="1" x14ac:dyDescent="0.2">
      <c r="A44" s="26" t="s">
        <v>39</v>
      </c>
      <c r="B44" s="24" t="s">
        <v>40</v>
      </c>
      <c r="C44" s="16">
        <v>4557.9399999999996</v>
      </c>
      <c r="D44" s="10">
        <v>0</v>
      </c>
      <c r="E44" s="10"/>
      <c r="F44" s="16">
        <v>0</v>
      </c>
      <c r="G44" s="16"/>
      <c r="H44" s="16"/>
      <c r="I44" s="16"/>
      <c r="J44" s="16">
        <v>0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>
        <v>482.5</v>
      </c>
      <c r="V44" s="16"/>
      <c r="W44" s="10"/>
      <c r="X44" s="10">
        <v>0</v>
      </c>
      <c r="Y44" s="16">
        <v>0</v>
      </c>
      <c r="Z44" s="11">
        <f t="shared" si="6"/>
        <v>5040.4399999999996</v>
      </c>
      <c r="AA44" s="17">
        <v>464.29</v>
      </c>
      <c r="AB44" s="17">
        <v>284.94</v>
      </c>
      <c r="AC44" s="12"/>
      <c r="AD44" s="17">
        <v>482.5</v>
      </c>
      <c r="AE44" s="14">
        <f t="shared" si="3"/>
        <v>1231.73</v>
      </c>
      <c r="AF44" s="17">
        <f t="shared" si="1"/>
        <v>3808.7099999999996</v>
      </c>
      <c r="AG44" s="6"/>
    </row>
    <row r="45" spans="1:33" s="4" customFormat="1" ht="33" customHeight="1" x14ac:dyDescent="0.2">
      <c r="A45" s="25" t="s">
        <v>41</v>
      </c>
      <c r="B45" s="22" t="s">
        <v>42</v>
      </c>
      <c r="C45" s="16">
        <v>4557.9399999999996</v>
      </c>
      <c r="D45" s="10">
        <v>0</v>
      </c>
      <c r="E45" s="10"/>
      <c r="F45" s="10">
        <v>0</v>
      </c>
      <c r="G45" s="10">
        <v>0</v>
      </c>
      <c r="H45" s="10"/>
      <c r="I45" s="10"/>
      <c r="J45" s="10">
        <v>0</v>
      </c>
      <c r="K45" s="10"/>
      <c r="L45" s="10"/>
      <c r="M45" s="10"/>
      <c r="N45" s="10">
        <v>0</v>
      </c>
      <c r="O45" s="10"/>
      <c r="P45" s="10">
        <v>0</v>
      </c>
      <c r="Q45" s="10"/>
      <c r="R45" s="10">
        <v>0</v>
      </c>
      <c r="S45" s="10">
        <v>0</v>
      </c>
      <c r="T45" s="10">
        <v>0</v>
      </c>
      <c r="U45" s="16">
        <v>482.5</v>
      </c>
      <c r="V45" s="16"/>
      <c r="W45" s="10"/>
      <c r="X45" s="10">
        <v>0</v>
      </c>
      <c r="Y45" s="16">
        <v>0</v>
      </c>
      <c r="Z45" s="11">
        <f t="shared" si="6"/>
        <v>5040.4399999999996</v>
      </c>
      <c r="AA45" s="17">
        <v>355.52</v>
      </c>
      <c r="AB45" s="16">
        <v>309.41000000000003</v>
      </c>
      <c r="AC45" s="12"/>
      <c r="AD45" s="17">
        <v>640.64</v>
      </c>
      <c r="AE45" s="14">
        <f t="shared" si="3"/>
        <v>1305.5700000000002</v>
      </c>
      <c r="AF45" s="17">
        <f t="shared" si="1"/>
        <v>3734.8699999999994</v>
      </c>
    </row>
    <row r="46" spans="1:33" s="4" customFormat="1" ht="33" customHeight="1" x14ac:dyDescent="0.2">
      <c r="A46" s="25"/>
      <c r="B46" s="22" t="s">
        <v>76</v>
      </c>
      <c r="C46" s="16">
        <v>2812.5</v>
      </c>
      <c r="D46" s="10">
        <v>0</v>
      </c>
      <c r="E46" s="10"/>
      <c r="F46" s="10">
        <v>0</v>
      </c>
      <c r="G46" s="10">
        <v>0</v>
      </c>
      <c r="H46" s="10"/>
      <c r="I46" s="10"/>
      <c r="J46" s="10">
        <v>0</v>
      </c>
      <c r="K46" s="10"/>
      <c r="L46" s="10"/>
      <c r="M46" s="10"/>
      <c r="N46" s="10">
        <v>0</v>
      </c>
      <c r="O46" s="10"/>
      <c r="P46" s="10">
        <v>0</v>
      </c>
      <c r="Q46" s="10"/>
      <c r="R46" s="10">
        <v>0</v>
      </c>
      <c r="S46" s="10">
        <v>0</v>
      </c>
      <c r="T46" s="10">
        <v>0</v>
      </c>
      <c r="U46" s="10">
        <v>0</v>
      </c>
      <c r="V46" s="16"/>
      <c r="W46" s="10"/>
      <c r="X46" s="10">
        <v>0</v>
      </c>
      <c r="Y46" s="16">
        <v>873.4</v>
      </c>
      <c r="Z46" s="11">
        <f t="shared" si="6"/>
        <v>3685.9</v>
      </c>
      <c r="AA46" s="16">
        <v>240.82</v>
      </c>
      <c r="AB46" s="10">
        <v>50.08</v>
      </c>
      <c r="AC46" s="12"/>
      <c r="AD46" s="17">
        <v>11</v>
      </c>
      <c r="AE46" s="14">
        <f t="shared" si="3"/>
        <v>301.89999999999998</v>
      </c>
      <c r="AF46" s="17">
        <f t="shared" si="1"/>
        <v>3384</v>
      </c>
    </row>
    <row r="47" spans="1:33" s="4" customFormat="1" ht="33" customHeight="1" x14ac:dyDescent="0.2">
      <c r="A47" s="25"/>
      <c r="B47" s="22" t="s">
        <v>77</v>
      </c>
      <c r="C47" s="16">
        <v>2812.5</v>
      </c>
      <c r="D47" s="10">
        <v>0</v>
      </c>
      <c r="E47" s="10"/>
      <c r="F47" s="10">
        <v>0</v>
      </c>
      <c r="G47" s="10">
        <v>0</v>
      </c>
      <c r="H47" s="10"/>
      <c r="I47" s="10"/>
      <c r="J47" s="10">
        <v>0</v>
      </c>
      <c r="K47" s="10"/>
      <c r="L47" s="10"/>
      <c r="M47" s="10"/>
      <c r="N47" s="10">
        <v>0</v>
      </c>
      <c r="O47" s="10"/>
      <c r="P47" s="10">
        <v>0</v>
      </c>
      <c r="Q47" s="10"/>
      <c r="R47" s="10">
        <v>0</v>
      </c>
      <c r="S47" s="10">
        <v>0</v>
      </c>
      <c r="T47" s="10">
        <v>0</v>
      </c>
      <c r="U47" s="10">
        <v>0</v>
      </c>
      <c r="V47" s="16"/>
      <c r="W47" s="10"/>
      <c r="X47" s="10">
        <v>0</v>
      </c>
      <c r="Y47" s="16">
        <v>873.4</v>
      </c>
      <c r="Z47" s="11">
        <f t="shared" si="6"/>
        <v>3685.9</v>
      </c>
      <c r="AA47" s="16">
        <v>240.82</v>
      </c>
      <c r="AB47" s="10">
        <v>50.08</v>
      </c>
      <c r="AC47" s="12"/>
      <c r="AD47" s="17">
        <v>11</v>
      </c>
      <c r="AE47" s="14">
        <f t="shared" si="3"/>
        <v>301.89999999999998</v>
      </c>
      <c r="AF47" s="17">
        <f t="shared" si="1"/>
        <v>3384</v>
      </c>
    </row>
    <row r="48" spans="1:33" s="4" customFormat="1" ht="33" customHeight="1" x14ac:dyDescent="0.2">
      <c r="A48" s="25"/>
      <c r="B48" s="22" t="s">
        <v>78</v>
      </c>
      <c r="C48" s="16">
        <v>2812.5</v>
      </c>
      <c r="D48" s="10">
        <v>0</v>
      </c>
      <c r="E48" s="10"/>
      <c r="F48" s="10">
        <v>0</v>
      </c>
      <c r="G48" s="10">
        <v>0</v>
      </c>
      <c r="H48" s="10"/>
      <c r="I48" s="10"/>
      <c r="J48" s="10">
        <v>0</v>
      </c>
      <c r="K48" s="10"/>
      <c r="L48" s="10"/>
      <c r="M48" s="10"/>
      <c r="N48" s="10">
        <v>0</v>
      </c>
      <c r="O48" s="10"/>
      <c r="P48" s="10">
        <v>0</v>
      </c>
      <c r="Q48" s="10"/>
      <c r="R48" s="10">
        <v>0</v>
      </c>
      <c r="S48" s="10">
        <v>0</v>
      </c>
      <c r="T48" s="10">
        <v>0</v>
      </c>
      <c r="U48" s="10"/>
      <c r="V48" s="16"/>
      <c r="W48" s="10"/>
      <c r="X48" s="10">
        <v>0</v>
      </c>
      <c r="Y48" s="16">
        <v>873.4</v>
      </c>
      <c r="Z48" s="11">
        <f t="shared" si="6"/>
        <v>3685.9</v>
      </c>
      <c r="AA48" s="16">
        <v>240.82</v>
      </c>
      <c r="AB48" s="10">
        <v>50.08</v>
      </c>
      <c r="AC48" s="12"/>
      <c r="AD48" s="17">
        <v>11</v>
      </c>
      <c r="AE48" s="14">
        <f t="shared" si="3"/>
        <v>301.89999999999998</v>
      </c>
      <c r="AF48" s="17">
        <f t="shared" si="1"/>
        <v>3384</v>
      </c>
    </row>
    <row r="49" spans="1:32" s="4" customFormat="1" ht="33" customHeight="1" x14ac:dyDescent="0.2">
      <c r="A49" s="25"/>
      <c r="B49" s="29" t="s">
        <v>79</v>
      </c>
      <c r="C49" s="16">
        <v>2812.5</v>
      </c>
      <c r="D49" s="10">
        <v>0</v>
      </c>
      <c r="E49" s="10"/>
      <c r="F49" s="10">
        <v>0</v>
      </c>
      <c r="G49" s="10">
        <v>0</v>
      </c>
      <c r="H49" s="10"/>
      <c r="I49" s="10"/>
      <c r="J49" s="10">
        <v>0</v>
      </c>
      <c r="K49" s="10"/>
      <c r="L49" s="10"/>
      <c r="M49" s="10"/>
      <c r="N49" s="10">
        <v>0</v>
      </c>
      <c r="O49" s="10"/>
      <c r="P49" s="10">
        <v>0</v>
      </c>
      <c r="Q49" s="10"/>
      <c r="R49" s="10">
        <v>0</v>
      </c>
      <c r="S49" s="10">
        <v>0</v>
      </c>
      <c r="T49" s="10">
        <v>0</v>
      </c>
      <c r="U49" s="10">
        <v>0</v>
      </c>
      <c r="V49" s="16"/>
      <c r="W49" s="10"/>
      <c r="X49" s="10">
        <v>0</v>
      </c>
      <c r="Y49" s="16">
        <v>873.4</v>
      </c>
      <c r="Z49" s="11">
        <f t="shared" si="6"/>
        <v>3685.9</v>
      </c>
      <c r="AA49" s="16">
        <v>240.82</v>
      </c>
      <c r="AB49" s="10">
        <v>50.08</v>
      </c>
      <c r="AC49" s="12"/>
      <c r="AD49" s="17">
        <v>123.5</v>
      </c>
      <c r="AE49" s="14">
        <f t="shared" si="3"/>
        <v>414.4</v>
      </c>
      <c r="AF49" s="17">
        <f t="shared" si="1"/>
        <v>3271.5</v>
      </c>
    </row>
    <row r="50" spans="1:32" s="4" customFormat="1" ht="19.5" customHeight="1" x14ac:dyDescent="0.2">
      <c r="A50" s="31" t="s">
        <v>89</v>
      </c>
      <c r="B50" s="31"/>
      <c r="C50" s="18">
        <f>SUM(C8:C49)</f>
        <v>165966.39000000001</v>
      </c>
      <c r="D50" s="18">
        <f>SUM(D8:D49)</f>
        <v>5517.2999999999993</v>
      </c>
      <c r="E50" s="18">
        <f>SUM(E8:E49)</f>
        <v>1960</v>
      </c>
      <c r="F50" s="18">
        <f>SUM(F8:F49)</f>
        <v>730.11</v>
      </c>
      <c r="G50" s="18">
        <f>SUM(G8:G47)</f>
        <v>0</v>
      </c>
      <c r="H50" s="18">
        <f>SUM(H8:H49)</f>
        <v>8040</v>
      </c>
      <c r="I50" s="18"/>
      <c r="J50" s="18">
        <f>SUM(J8:J47)</f>
        <v>0</v>
      </c>
      <c r="K50" s="18"/>
      <c r="L50" s="18"/>
      <c r="M50" s="18"/>
      <c r="N50" s="18"/>
      <c r="O50" s="18">
        <f>SUM(O8:O49)</f>
        <v>0</v>
      </c>
      <c r="P50" s="18">
        <f>SUM(P8:P47)</f>
        <v>0</v>
      </c>
      <c r="Q50" s="18">
        <f>SUM(Q8:Q49)</f>
        <v>0</v>
      </c>
      <c r="R50" s="18">
        <f>SUM(R8:R49)</f>
        <v>0</v>
      </c>
      <c r="S50" s="18">
        <f>SUM(S8:S47)</f>
        <v>0</v>
      </c>
      <c r="T50" s="18">
        <f>SUM(T8:T49)</f>
        <v>0</v>
      </c>
      <c r="U50" s="18">
        <f>SUM(U8:U49)</f>
        <v>4825</v>
      </c>
      <c r="V50" s="18"/>
      <c r="W50" s="18">
        <f>SUM(W8:W47)</f>
        <v>0</v>
      </c>
      <c r="X50" s="18">
        <f>SUM(X8:X49)</f>
        <v>121.68</v>
      </c>
      <c r="Y50" s="18">
        <f>SUM(Y8:Y49)</f>
        <v>28822.200000000015</v>
      </c>
      <c r="Z50" s="19">
        <f t="shared" ref="Z50:AC50" si="7">SUM(Z8:Z49)</f>
        <v>215982.68000000002</v>
      </c>
      <c r="AA50" s="18">
        <f>SUM(AA8:AA49)</f>
        <v>16990.370000000003</v>
      </c>
      <c r="AB50" s="18">
        <f>SUM(AB8:AB49)</f>
        <v>14241.100000000004</v>
      </c>
      <c r="AC50" s="18">
        <f t="shared" si="7"/>
        <v>0</v>
      </c>
      <c r="AD50" s="18">
        <f>SUM(AD8:AD49)</f>
        <v>10672.099999999999</v>
      </c>
      <c r="AE50" s="20">
        <f>SUM(AE8:AE49)</f>
        <v>41903.570000000007</v>
      </c>
      <c r="AF50" s="18">
        <f>SUM(AF8:AF49)</f>
        <v>174079.11</v>
      </c>
    </row>
    <row r="51" spans="1:32" s="4" customFormat="1" ht="19.5" customHeight="1" x14ac:dyDescent="0.2"/>
    <row r="53" spans="1:32" x14ac:dyDescent="0.2">
      <c r="AE53" s="5"/>
    </row>
  </sheetData>
  <mergeCells count="8">
    <mergeCell ref="A50:B50"/>
    <mergeCell ref="A2:AF2"/>
    <mergeCell ref="A3:B3"/>
    <mergeCell ref="A6:A7"/>
    <mergeCell ref="B6:B7"/>
    <mergeCell ref="C6:Z6"/>
    <mergeCell ref="AA6:AE6"/>
    <mergeCell ref="AF6:AF7"/>
  </mergeCells>
  <pageMargins left="0.11811023622047245" right="0" top="0.39370078740157483" bottom="0.11811023622047245" header="0.31496062992125984" footer="0.31496062992125984"/>
  <pageSetup paperSize="9" scale="50" fitToHeight="0" orientation="landscape" r:id="rId1"/>
  <ignoredErrors>
    <ignoredError sqref="A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de Pagto-Fevereiro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Rogero</dc:creator>
  <cp:lastModifiedBy>Procontabil Contadores</cp:lastModifiedBy>
  <cp:revision/>
  <cp:lastPrinted>2023-03-14T13:31:44Z</cp:lastPrinted>
  <dcterms:created xsi:type="dcterms:W3CDTF">2018-04-09T19:50:52Z</dcterms:created>
  <dcterms:modified xsi:type="dcterms:W3CDTF">2023-03-14T13:31:48Z</dcterms:modified>
  <cp:contentStatus/>
</cp:coreProperties>
</file>